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o-wymiany\BIP\Sport\Piłka nożna\"/>
    </mc:Choice>
  </mc:AlternateContent>
  <xr:revisionPtr revIDLastSave="0" documentId="13_ncr:1_{055B8634-A487-4664-83CB-65C85252018D}" xr6:coauthVersionLast="47" xr6:coauthVersionMax="47" xr10:uidLastSave="{00000000-0000-0000-0000-000000000000}"/>
  <bookViews>
    <workbookView xWindow="-120" yWindow="-120" windowWidth="36915" windowHeight="15840" xr2:uid="{00000000-000D-0000-FFFF-FFFF00000000}"/>
  </bookViews>
  <sheets>
    <sheet name="terminarz" sheetId="1" r:id="rId1"/>
    <sheet name="tabela" sheetId="2" r:id="rId2"/>
    <sheet name="strzelcy" sheetId="3" r:id="rId3"/>
    <sheet name="TABELA II" sheetId="4" r:id="rId4"/>
  </sheets>
  <definedNames>
    <definedName name="_xlnm._FilterDatabase" localSheetId="1" hidden="1">tabela!$B$3:$J$8</definedName>
  </definedNames>
  <calcPr calcId="181029"/>
</workbook>
</file>

<file path=xl/calcChain.xml><?xml version="1.0" encoding="utf-8"?>
<calcChain xmlns="http://schemas.openxmlformats.org/spreadsheetml/2006/main">
  <c r="H38" i="3" l="1"/>
  <c r="D3" i="2"/>
  <c r="D4" i="2"/>
  <c r="H37" i="3" l="1"/>
  <c r="H28" i="3" l="1"/>
  <c r="H35" i="3"/>
  <c r="H13" i="3"/>
  <c r="H36" i="3"/>
  <c r="H5" i="3" l="1"/>
  <c r="H27" i="3"/>
  <c r="H11" i="3"/>
  <c r="H34" i="3"/>
  <c r="H33" i="3" l="1"/>
  <c r="H30" i="3"/>
  <c r="H6" i="3"/>
  <c r="H14" i="3"/>
  <c r="H12" i="3"/>
  <c r="H31" i="3"/>
  <c r="H21" i="3"/>
  <c r="H3" i="3"/>
  <c r="H16" i="3"/>
  <c r="H32" i="3"/>
  <c r="H18" i="3"/>
  <c r="H24" i="3"/>
  <c r="H9" i="3"/>
  <c r="H26" i="3"/>
  <c r="D7" i="2" l="1"/>
  <c r="D6" i="2"/>
  <c r="D5" i="2"/>
  <c r="D8" i="2"/>
  <c r="C7" i="2"/>
  <c r="J7" i="2"/>
  <c r="C6" i="2"/>
  <c r="J6" i="2"/>
  <c r="C4" i="2"/>
  <c r="J4" i="2"/>
  <c r="C3" i="2"/>
  <c r="J3" i="2"/>
  <c r="C5" i="2"/>
  <c r="J5" i="2"/>
  <c r="C8" i="2"/>
  <c r="J8" i="2"/>
  <c r="H20" i="3" l="1"/>
  <c r="H25" i="3"/>
  <c r="H7" i="3"/>
  <c r="H8" i="3"/>
  <c r="H23" i="3"/>
  <c r="H19" i="3"/>
  <c r="H29" i="3"/>
  <c r="H10" i="3"/>
  <c r="H2" i="3"/>
  <c r="H22" i="3"/>
  <c r="H15" i="3"/>
  <c r="H4" i="3"/>
  <c r="H17" i="3"/>
</calcChain>
</file>

<file path=xl/sharedStrings.xml><?xml version="1.0" encoding="utf-8"?>
<sst xmlns="http://schemas.openxmlformats.org/spreadsheetml/2006/main" count="222" uniqueCount="137">
  <si>
    <t>Nr meczu</t>
  </si>
  <si>
    <t>wynik</t>
  </si>
  <si>
    <t>godz</t>
  </si>
  <si>
    <t>Piętki</t>
  </si>
  <si>
    <t>Romanowo</t>
  </si>
  <si>
    <t>Borzymy</t>
  </si>
  <si>
    <t>Pisanica</t>
  </si>
  <si>
    <t>Milewo</t>
  </si>
  <si>
    <t>msc</t>
  </si>
  <si>
    <t>nazwisko -drużyna</t>
  </si>
  <si>
    <t>l. gol III kol</t>
  </si>
  <si>
    <t>l. gol II kol.</t>
  </si>
  <si>
    <t>l. gol I kol.</t>
  </si>
  <si>
    <t>l. gol IV kol.</t>
  </si>
  <si>
    <t>l. gol V kol.</t>
  </si>
  <si>
    <t>razem</t>
  </si>
  <si>
    <t>2 : 1</t>
  </si>
  <si>
    <r>
      <rPr>
        <b/>
        <sz val="12"/>
        <color theme="1"/>
        <rFont val="Arial"/>
        <family val="2"/>
        <charset val="238"/>
      </rPr>
      <t>Czas gry 2x15 minut          + 2 minuty przerwy</t>
    </r>
    <r>
      <rPr>
        <b/>
        <sz val="10"/>
        <color theme="1"/>
        <rFont val="Arial"/>
        <family val="2"/>
        <charset val="238"/>
      </rPr>
      <t xml:space="preserve">                              (nr meczu)</t>
    </r>
  </si>
  <si>
    <t>Stożne</t>
  </si>
  <si>
    <t>Kucharski Robert - Pisanica</t>
  </si>
  <si>
    <t>Kotowski Damian - Pisanica</t>
  </si>
  <si>
    <t>bilans bramek</t>
  </si>
  <si>
    <t>Miejsce</t>
  </si>
  <si>
    <t>Zespół</t>
  </si>
  <si>
    <t xml:space="preserve">liczba pkt </t>
  </si>
  <si>
    <t>liczba meczy</t>
  </si>
  <si>
    <t>zwycięstwa</t>
  </si>
  <si>
    <t>remisy</t>
  </si>
  <si>
    <t>porażki</t>
  </si>
  <si>
    <t>strz. bramki</t>
  </si>
  <si>
    <t>str. bramki</t>
  </si>
  <si>
    <t>1 : 2</t>
  </si>
  <si>
    <t>0 : 3</t>
  </si>
  <si>
    <t>3 : 0</t>
  </si>
  <si>
    <t>Milewo - Borzymy</t>
  </si>
  <si>
    <t>Pisanica - Milewo</t>
  </si>
  <si>
    <t>Piętki - Milewo</t>
  </si>
  <si>
    <t>Stożne - Romanowo</t>
  </si>
  <si>
    <t>Stożne - Borzymy</t>
  </si>
  <si>
    <t>Borzymy - Romanowo</t>
  </si>
  <si>
    <t>Pisanica - Borzymy</t>
  </si>
  <si>
    <t>Pisanica - Piętki</t>
  </si>
  <si>
    <t>Borzymy - Piętki</t>
  </si>
  <si>
    <t>Stożne - Milewo</t>
  </si>
  <si>
    <t>Piętki - Romanowo</t>
  </si>
  <si>
    <t>Pisanica - Romanowo</t>
  </si>
  <si>
    <t>Piętki - Stożne</t>
  </si>
  <si>
    <t>Krupiński Przemysław- Pisanica</t>
  </si>
  <si>
    <t>3 : 3</t>
  </si>
  <si>
    <t>Bartoszewicz Marek - Piętki</t>
  </si>
  <si>
    <t>Chyła Leszek - Piętki</t>
  </si>
  <si>
    <t>Korzun Benek - Stożne</t>
  </si>
  <si>
    <t>Ołdak Szymon - Borzymy</t>
  </si>
  <si>
    <t>5 : 0</t>
  </si>
  <si>
    <t>6 : 1</t>
  </si>
  <si>
    <t>Bernatowicz Maciej - Romanowo</t>
  </si>
  <si>
    <t>0 : 5</t>
  </si>
  <si>
    <t>1 : 6</t>
  </si>
  <si>
    <t>Chyła Marcin - Piętki</t>
  </si>
  <si>
    <t>Romanowo - Borzymy</t>
  </si>
  <si>
    <t>4 : 2</t>
  </si>
  <si>
    <t>Stożne - Piętki</t>
  </si>
  <si>
    <t>Stożne - Pisanica</t>
  </si>
  <si>
    <t>Milewo - Piętki</t>
  </si>
  <si>
    <t>Borzymy - Stożne</t>
  </si>
  <si>
    <t>Milewo - Romanowo</t>
  </si>
  <si>
    <t>Piętki - Borzymy</t>
  </si>
  <si>
    <t>II kolejka Piętki 11.07.2021</t>
  </si>
  <si>
    <t>I kolejka Pisanica 04.07.2021</t>
  </si>
  <si>
    <t>III kolejka Milewo 25.07.2021</t>
  </si>
  <si>
    <t>Romanowo - Stożne</t>
  </si>
  <si>
    <t>Romanowo - Piętki</t>
  </si>
  <si>
    <t>Borzymy - Pisanica</t>
  </si>
  <si>
    <t>Milewo - Stożne</t>
  </si>
  <si>
    <t>Kotowski Adam - Pisanica</t>
  </si>
  <si>
    <t>Sulewski Mateusz - Pisanica</t>
  </si>
  <si>
    <t>Staniszewski Michał - Milewo</t>
  </si>
  <si>
    <t>Łuksza Mateusz - Milewo</t>
  </si>
  <si>
    <t>Dziondziakowski Gabriel - Milewo</t>
  </si>
  <si>
    <t>2 : 4</t>
  </si>
  <si>
    <t>XII Gminna Liga Piłki Nożnej o Puchar Wójta Gminy Kalinowo - 2021</t>
  </si>
  <si>
    <t>IV kolejka Stożne 08.08.2021</t>
  </si>
  <si>
    <t>V kolejka Skrzypki 22.08.2021</t>
  </si>
  <si>
    <t>0 : 0</t>
  </si>
  <si>
    <t>2 : 2</t>
  </si>
  <si>
    <t>4 : 1</t>
  </si>
  <si>
    <t>1 : 3</t>
  </si>
  <si>
    <t>Sadowski Maciej - Romanowo</t>
  </si>
  <si>
    <t>Biernacki Rafał - Romanowo</t>
  </si>
  <si>
    <t>Krupiński Patryk -  Borzymy</t>
  </si>
  <si>
    <t>Hukajło Grzegorz - Borzymy</t>
  </si>
  <si>
    <t>Sztukowski Krzysztof - Stożne</t>
  </si>
  <si>
    <t>Korzun Damian - Stożne</t>
  </si>
  <si>
    <t>Dwojak Przemysław- Piętki</t>
  </si>
  <si>
    <t>Wysocki Maciej - Milewo</t>
  </si>
  <si>
    <t>Zdanewicz Karol - Milewo</t>
  </si>
  <si>
    <t>Borkowski Rafał - Borzymy</t>
  </si>
  <si>
    <t>Szalik Paweł - Stożne</t>
  </si>
  <si>
    <t xml:space="preserve">2 : 2 </t>
  </si>
  <si>
    <t>1 : 4</t>
  </si>
  <si>
    <t>3 : 1</t>
  </si>
  <si>
    <t>0 : 1</t>
  </si>
  <si>
    <t>1 : 0</t>
  </si>
  <si>
    <t>7 : 0</t>
  </si>
  <si>
    <t>Kuczyński Jacek - Milewo</t>
  </si>
  <si>
    <t>Wołyniec Piotr - Milewo</t>
  </si>
  <si>
    <t>Bartoszewicz Andrzej - Piętki</t>
  </si>
  <si>
    <t>Sidorkiewicz Dawid - Piętki</t>
  </si>
  <si>
    <t>Majewski Mariusz - Piętki</t>
  </si>
  <si>
    <t>Kulbacki Mariusz - Piętki</t>
  </si>
  <si>
    <t xml:space="preserve">3 : 1 </t>
  </si>
  <si>
    <t>1  0</t>
  </si>
  <si>
    <t>Rewanże</t>
  </si>
  <si>
    <t>0 : 7</t>
  </si>
  <si>
    <t>1 : 5</t>
  </si>
  <si>
    <t>3 : 5</t>
  </si>
  <si>
    <t>4 : 0</t>
  </si>
  <si>
    <t>2 : 6</t>
  </si>
  <si>
    <t>4 : 3</t>
  </si>
  <si>
    <t>5 : 1</t>
  </si>
  <si>
    <t>5 : 3</t>
  </si>
  <si>
    <t>0 : 4</t>
  </si>
  <si>
    <t>6 : 2</t>
  </si>
  <si>
    <t>3 : 4</t>
  </si>
  <si>
    <t>Majewski Bartosz - Piętki</t>
  </si>
  <si>
    <t>Piętko Karol - Pisanica</t>
  </si>
  <si>
    <t>Kulbacki Arkadiusz - Milewo</t>
  </si>
  <si>
    <t>Macze w Skrzypkach rozpoczynamy o godz. 11.00</t>
  </si>
  <si>
    <t>0 : 2</t>
  </si>
  <si>
    <t>2 : 3</t>
  </si>
  <si>
    <t>10 : 2</t>
  </si>
  <si>
    <t>Kaszkiel - Pisanica</t>
  </si>
  <si>
    <t>Pogorzelski Rafał - Milewo</t>
  </si>
  <si>
    <t>2 : 0</t>
  </si>
  <si>
    <t>3 : 2</t>
  </si>
  <si>
    <t>2 : 10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</si>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</sst>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2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20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quotePrefix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0" fontId="9" fillId="0" borderId="0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5" xfId="0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/>
    <xf numFmtId="0" fontId="6" fillId="0" borderId="14" xfId="0" applyFont="1" applyBorder="1"/>
    <xf numFmtId="0" fontId="8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5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0" fillId="0" borderId="6" xfId="0" applyBorder="1"/>
    <xf numFmtId="0" fontId="13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0" fillId="0" borderId="0" xfId="0" applyAlignment="1"/>
    <xf numFmtId="0" fontId="14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" fontId="10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0" xfId="0" applyBorder="1"/>
    <xf numFmtId="0" fontId="0" fillId="0" borderId="21" xfId="0" applyBorder="1" applyAlignment="1"/>
    <xf numFmtId="0" fontId="11" fillId="0" borderId="0" xfId="0" applyFont="1" applyAlignment="1">
      <alignment horizontal="center"/>
    </xf>
    <xf numFmtId="164" fontId="17" fillId="0" borderId="19" xfId="0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0</xdr:row>
      <xdr:rowOff>104775</xdr:rowOff>
    </xdr:from>
    <xdr:to>
      <xdr:col>1</xdr:col>
      <xdr:colOff>923925</xdr:colOff>
      <xdr:row>2</xdr:row>
      <xdr:rowOff>104775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1047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workbookViewId="0">
      <selection activeCell="Q23" sqref="Q23"/>
    </sheetView>
  </sheetViews>
  <sheetFormatPr defaultRowHeight="12"/>
  <cols>
    <col min="1" max="1" width="7.5" style="3" customWidth="1"/>
    <col min="2" max="2" width="23.25" style="3" customWidth="1"/>
    <col min="3" max="3" width="6.75" style="3" customWidth="1"/>
    <col min="4" max="4" width="21.625" style="3" customWidth="1"/>
    <col min="5" max="5" width="6.625" style="3" customWidth="1"/>
    <col min="6" max="6" width="24.875" style="3" customWidth="1"/>
    <col min="7" max="7" width="7.125" style="3" customWidth="1"/>
    <col min="8" max="8" width="25" style="3" customWidth="1"/>
    <col min="9" max="9" width="6.5" style="3" customWidth="1"/>
    <col min="10" max="16384" width="9" style="3"/>
  </cols>
  <sheetData>
    <row r="1" spans="1:10" ht="18" customHeight="1">
      <c r="A1" s="79" t="s">
        <v>80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8" customHeight="1">
      <c r="A2" s="47"/>
      <c r="B2" s="47"/>
      <c r="C2" s="47"/>
      <c r="D2" s="47"/>
      <c r="E2" s="47"/>
      <c r="F2" s="47"/>
      <c r="G2" s="47"/>
      <c r="H2" s="47"/>
      <c r="I2" s="47"/>
      <c r="J2" s="47"/>
    </row>
    <row r="4" spans="1:10" ht="12.75" thickBot="1"/>
    <row r="5" spans="1:10" ht="39" customHeight="1" thickBot="1">
      <c r="A5" s="9" t="s">
        <v>0</v>
      </c>
      <c r="B5" s="9" t="s">
        <v>68</v>
      </c>
      <c r="C5" s="9" t="s">
        <v>1</v>
      </c>
      <c r="D5" s="9" t="s">
        <v>67</v>
      </c>
      <c r="E5" s="9" t="s">
        <v>1</v>
      </c>
      <c r="F5" s="9" t="s">
        <v>69</v>
      </c>
      <c r="G5" s="9" t="s">
        <v>1</v>
      </c>
      <c r="H5" s="1"/>
    </row>
    <row r="6" spans="1:10" ht="16.5" thickBot="1">
      <c r="A6" s="10">
        <v>1</v>
      </c>
      <c r="B6" s="61" t="s">
        <v>35</v>
      </c>
      <c r="C6" s="12" t="s">
        <v>48</v>
      </c>
      <c r="D6" s="13" t="s">
        <v>63</v>
      </c>
      <c r="E6" s="12" t="s">
        <v>83</v>
      </c>
      <c r="F6" s="11" t="s">
        <v>65</v>
      </c>
      <c r="G6" s="12" t="s">
        <v>53</v>
      </c>
    </row>
    <row r="7" spans="1:10" ht="16.5" thickBot="1">
      <c r="A7" s="10">
        <v>2</v>
      </c>
      <c r="B7" s="11" t="s">
        <v>59</v>
      </c>
      <c r="C7" s="12" t="s">
        <v>60</v>
      </c>
      <c r="D7" s="11" t="s">
        <v>64</v>
      </c>
      <c r="E7" s="12" t="s">
        <v>60</v>
      </c>
      <c r="F7" s="11" t="s">
        <v>41</v>
      </c>
      <c r="G7" s="12" t="s">
        <v>101</v>
      </c>
    </row>
    <row r="8" spans="1:10" ht="16.5" thickBot="1">
      <c r="A8" s="10">
        <v>3</v>
      </c>
      <c r="B8" s="14" t="s">
        <v>61</v>
      </c>
      <c r="C8" s="12" t="s">
        <v>56</v>
      </c>
      <c r="D8" s="13" t="s">
        <v>44</v>
      </c>
      <c r="E8" s="12" t="s">
        <v>84</v>
      </c>
      <c r="F8" s="62" t="s">
        <v>43</v>
      </c>
      <c r="G8" s="12" t="s">
        <v>86</v>
      </c>
    </row>
    <row r="9" spans="1:10" ht="16.5" thickBot="1">
      <c r="A9" s="10">
        <v>4</v>
      </c>
      <c r="B9" s="11" t="s">
        <v>45</v>
      </c>
      <c r="C9" s="12" t="s">
        <v>16</v>
      </c>
      <c r="D9" s="13" t="s">
        <v>34</v>
      </c>
      <c r="E9" s="12" t="s">
        <v>85</v>
      </c>
      <c r="F9" s="11" t="s">
        <v>40</v>
      </c>
      <c r="G9" s="12" t="s">
        <v>102</v>
      </c>
    </row>
    <row r="10" spans="1:10" ht="16.5" thickBot="1">
      <c r="A10" s="10">
        <v>5</v>
      </c>
      <c r="B10" s="11" t="s">
        <v>42</v>
      </c>
      <c r="C10" s="12" t="s">
        <v>32</v>
      </c>
      <c r="D10" s="13" t="s">
        <v>70</v>
      </c>
      <c r="E10" s="12" t="s">
        <v>86</v>
      </c>
      <c r="F10" s="11" t="s">
        <v>46</v>
      </c>
      <c r="G10" s="12" t="s">
        <v>103</v>
      </c>
    </row>
    <row r="11" spans="1:10" ht="16.5" thickBot="1">
      <c r="A11" s="10">
        <v>6</v>
      </c>
      <c r="B11" s="11" t="s">
        <v>62</v>
      </c>
      <c r="C11" s="12" t="s">
        <v>57</v>
      </c>
      <c r="D11" s="11"/>
      <c r="E11" s="12"/>
      <c r="F11" s="63" t="s">
        <v>34</v>
      </c>
      <c r="G11" s="12" t="s">
        <v>102</v>
      </c>
    </row>
    <row r="12" spans="1:10" ht="16.5" thickBot="1">
      <c r="A12" s="10">
        <v>7</v>
      </c>
      <c r="B12" s="11"/>
      <c r="C12" s="16"/>
      <c r="D12" s="13"/>
      <c r="E12" s="12"/>
      <c r="F12" s="17"/>
      <c r="G12" s="12"/>
    </row>
    <row r="13" spans="1:10" ht="16.5" thickBot="1">
      <c r="A13" s="10">
        <v>8</v>
      </c>
      <c r="B13" s="11"/>
      <c r="C13" s="16"/>
      <c r="D13" s="11"/>
      <c r="E13" s="12"/>
      <c r="F13" s="17"/>
      <c r="G13" s="12"/>
    </row>
    <row r="14" spans="1:10" ht="15">
      <c r="A14" s="15"/>
      <c r="B14" s="15"/>
      <c r="C14" s="15"/>
      <c r="D14" s="15"/>
      <c r="E14" s="15"/>
      <c r="F14" s="15"/>
      <c r="G14" s="15"/>
      <c r="H14" s="15"/>
      <c r="I14" s="15"/>
    </row>
    <row r="15" spans="1:10" ht="15">
      <c r="A15" s="15"/>
      <c r="B15" s="15"/>
      <c r="C15" s="15"/>
      <c r="D15" s="15"/>
      <c r="E15" s="15"/>
      <c r="G15" s="15"/>
      <c r="H15" s="15"/>
      <c r="I15" s="15"/>
      <c r="J15" s="1"/>
    </row>
    <row r="16" spans="1:10" ht="15.75" thickBot="1">
      <c r="A16" s="15"/>
      <c r="B16" s="15"/>
      <c r="C16" s="15"/>
      <c r="D16" s="15"/>
      <c r="E16" s="15"/>
      <c r="F16" s="15"/>
      <c r="G16" s="15"/>
      <c r="H16" s="15"/>
      <c r="I16" s="15"/>
      <c r="J16" s="1"/>
    </row>
    <row r="17" spans="1:10" ht="45" thickBot="1">
      <c r="A17" s="9" t="s">
        <v>0</v>
      </c>
      <c r="B17" s="9" t="s">
        <v>81</v>
      </c>
      <c r="C17" s="9" t="s">
        <v>1</v>
      </c>
      <c r="D17" s="9" t="s">
        <v>82</v>
      </c>
      <c r="E17" s="9" t="s">
        <v>1</v>
      </c>
      <c r="H17" s="29" t="s">
        <v>17</v>
      </c>
      <c r="I17" s="27" t="s">
        <v>2</v>
      </c>
      <c r="J17" s="1"/>
    </row>
    <row r="18" spans="1:10" ht="16.5" thickBot="1">
      <c r="A18" s="19">
        <v>1</v>
      </c>
      <c r="B18" s="11" t="s">
        <v>38</v>
      </c>
      <c r="C18" s="12" t="s">
        <v>84</v>
      </c>
      <c r="D18" s="11" t="s">
        <v>39</v>
      </c>
      <c r="E18" s="12" t="s">
        <v>128</v>
      </c>
      <c r="H18" s="19">
        <v>1</v>
      </c>
      <c r="I18" s="28">
        <v>0.41666666666666669</v>
      </c>
    </row>
    <row r="19" spans="1:10" ht="16.5" thickBot="1">
      <c r="A19" s="19">
        <v>2</v>
      </c>
      <c r="B19" s="15" t="s">
        <v>71</v>
      </c>
      <c r="C19" s="12" t="s">
        <v>114</v>
      </c>
      <c r="D19" s="11" t="s">
        <v>41</v>
      </c>
      <c r="E19" s="12" t="s">
        <v>16</v>
      </c>
      <c r="H19" s="19">
        <v>2</v>
      </c>
      <c r="I19" s="28">
        <v>0.44097222222222227</v>
      </c>
    </row>
    <row r="20" spans="1:10" ht="16.5" thickBot="1">
      <c r="A20" s="19">
        <v>3</v>
      </c>
      <c r="B20" s="11" t="s">
        <v>35</v>
      </c>
      <c r="C20" s="12" t="s">
        <v>115</v>
      </c>
      <c r="D20" s="11" t="s">
        <v>73</v>
      </c>
      <c r="E20" s="12" t="s">
        <v>129</v>
      </c>
      <c r="H20" s="19">
        <v>3</v>
      </c>
      <c r="I20" s="28">
        <v>0.46527777777777773</v>
      </c>
    </row>
    <row r="21" spans="1:10" ht="16.5" thickBot="1">
      <c r="A21" s="19">
        <v>4</v>
      </c>
      <c r="B21" s="11" t="s">
        <v>37</v>
      </c>
      <c r="C21" s="12" t="s">
        <v>116</v>
      </c>
      <c r="D21" s="11" t="s">
        <v>45</v>
      </c>
      <c r="E21" s="12" t="s">
        <v>122</v>
      </c>
      <c r="H21" s="19">
        <v>4</v>
      </c>
      <c r="I21" s="28">
        <v>0.48958333333333331</v>
      </c>
    </row>
    <row r="22" spans="1:10" ht="16.5" thickBot="1">
      <c r="A22" s="19">
        <v>5</v>
      </c>
      <c r="B22" s="11" t="s">
        <v>72</v>
      </c>
      <c r="C22" s="12" t="s">
        <v>117</v>
      </c>
      <c r="D22" s="11" t="s">
        <v>66</v>
      </c>
      <c r="E22" s="12" t="s">
        <v>53</v>
      </c>
      <c r="H22" s="19">
        <v>5</v>
      </c>
      <c r="I22" s="28">
        <v>0.51388888888888895</v>
      </c>
    </row>
    <row r="23" spans="1:10" ht="16.5" thickBot="1">
      <c r="A23" s="19">
        <v>6</v>
      </c>
      <c r="B23" s="11" t="s">
        <v>36</v>
      </c>
      <c r="C23" s="12" t="s">
        <v>118</v>
      </c>
      <c r="D23" s="11" t="s">
        <v>62</v>
      </c>
      <c r="E23" s="12" t="s">
        <v>115</v>
      </c>
      <c r="H23" s="19">
        <v>6</v>
      </c>
      <c r="I23" s="28">
        <v>0.53819444444444442</v>
      </c>
    </row>
    <row r="24" spans="1:10" ht="16.5" thickBot="1">
      <c r="A24" s="10">
        <v>7</v>
      </c>
      <c r="B24" s="11"/>
      <c r="C24" s="12"/>
      <c r="D24" s="11" t="s">
        <v>65</v>
      </c>
      <c r="E24" s="12" t="s">
        <v>130</v>
      </c>
      <c r="H24" s="19">
        <v>7</v>
      </c>
      <c r="I24" s="28">
        <v>0.5625</v>
      </c>
    </row>
    <row r="25" spans="1:10" ht="16.5" thickBot="1">
      <c r="A25" s="19">
        <v>8</v>
      </c>
      <c r="B25" s="11"/>
      <c r="C25" s="12"/>
      <c r="D25" s="11"/>
      <c r="E25" s="22"/>
      <c r="H25" s="19">
        <v>8</v>
      </c>
      <c r="I25" s="28">
        <v>0.58680555555555558</v>
      </c>
      <c r="J25" s="4"/>
    </row>
    <row r="26" spans="1:10" ht="15">
      <c r="A26" s="20"/>
      <c r="B26" s="20"/>
      <c r="C26" s="20"/>
      <c r="D26" s="15"/>
      <c r="E26" s="15"/>
      <c r="H26" s="15"/>
      <c r="I26" s="15"/>
      <c r="J26" s="1"/>
    </row>
    <row r="27" spans="1:10" ht="36" customHeight="1">
      <c r="A27" s="18"/>
      <c r="B27" s="15"/>
      <c r="C27" s="23"/>
      <c r="D27" s="15"/>
      <c r="E27" s="24"/>
      <c r="F27" s="15"/>
      <c r="G27" s="15"/>
      <c r="H27" s="2"/>
    </row>
    <row r="28" spans="1:10" ht="20.25">
      <c r="A28" s="80" t="s">
        <v>127</v>
      </c>
      <c r="B28" s="81"/>
      <c r="C28" s="81"/>
      <c r="D28" s="81"/>
      <c r="E28" s="81"/>
      <c r="F28" s="81"/>
      <c r="G28" s="15"/>
      <c r="H28" s="5"/>
    </row>
    <row r="29" spans="1:10" ht="15.75">
      <c r="A29" s="25"/>
      <c r="B29" s="20"/>
      <c r="C29" s="26"/>
      <c r="D29" s="15"/>
      <c r="E29" s="15"/>
      <c r="F29" s="15"/>
      <c r="G29" s="15"/>
      <c r="H29" s="5"/>
    </row>
    <row r="30" spans="1:10" ht="15.75">
      <c r="A30" s="25"/>
      <c r="B30" s="20"/>
      <c r="C30" s="26"/>
      <c r="D30" s="20"/>
      <c r="E30" s="15"/>
      <c r="F30" s="15"/>
      <c r="G30" s="15"/>
      <c r="H30" s="5"/>
    </row>
    <row r="31" spans="1:10" ht="15.75">
      <c r="A31" s="25"/>
      <c r="B31" s="20"/>
      <c r="C31" s="26"/>
      <c r="D31" s="20"/>
      <c r="E31" s="15"/>
      <c r="F31" s="15"/>
      <c r="G31" s="15"/>
      <c r="H31" s="5"/>
    </row>
    <row r="32" spans="1:10" ht="15.75">
      <c r="A32" s="25"/>
      <c r="B32" s="20"/>
      <c r="C32" s="26"/>
      <c r="D32" s="20"/>
      <c r="E32" s="15"/>
      <c r="F32" s="15"/>
      <c r="G32" s="15"/>
      <c r="H32" s="5"/>
    </row>
    <row r="33" spans="1:8" ht="15.75">
      <c r="A33" s="25"/>
      <c r="B33" s="20"/>
      <c r="C33" s="26"/>
      <c r="D33" s="20"/>
      <c r="E33" s="15"/>
      <c r="F33" s="15"/>
      <c r="G33" s="15"/>
      <c r="H33" s="5"/>
    </row>
    <row r="34" spans="1:8" ht="15.75">
      <c r="A34" s="25"/>
      <c r="B34" s="21"/>
      <c r="C34" s="26"/>
      <c r="D34" s="20"/>
      <c r="E34" s="15"/>
      <c r="F34" s="15"/>
      <c r="G34" s="15"/>
      <c r="H34" s="5"/>
    </row>
    <row r="35" spans="1:8" ht="15">
      <c r="A35" s="15"/>
      <c r="B35" s="15"/>
      <c r="C35" s="15"/>
      <c r="D35" s="15"/>
      <c r="E35" s="15"/>
      <c r="F35" s="15"/>
      <c r="G35" s="15"/>
    </row>
    <row r="36" spans="1:8" ht="14.25">
      <c r="F36" s="6"/>
    </row>
    <row r="37" spans="1:8" ht="14.25">
      <c r="F37" s="6"/>
    </row>
    <row r="38" spans="1:8" ht="14.25">
      <c r="F38" s="6"/>
    </row>
  </sheetData>
  <mergeCells count="2">
    <mergeCell ref="A1:J1"/>
    <mergeCell ref="A28:F28"/>
  </mergeCells>
  <pageMargins left="0.7" right="0.7" top="0.75" bottom="0.75" header="0.3" footer="0.3"/>
  <pageSetup paperSize="9" scale="87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workbookViewId="0">
      <selection activeCell="B3" sqref="B3:J8"/>
    </sheetView>
  </sheetViews>
  <sheetFormatPr defaultRowHeight="14.25"/>
  <cols>
    <col min="1" max="1" width="9" style="6"/>
    <col min="2" max="2" width="17.125" style="6" customWidth="1"/>
    <col min="3" max="3" width="11.125" style="6" customWidth="1"/>
    <col min="4" max="4" width="12.75" style="6" customWidth="1"/>
    <col min="5" max="5" width="11.75" style="6" customWidth="1"/>
    <col min="6" max="6" width="9" style="6"/>
    <col min="7" max="7" width="10.625" style="6" customWidth="1"/>
    <col min="8" max="8" width="12.375" style="6" customWidth="1"/>
    <col min="9" max="9" width="12.75" style="6" customWidth="1"/>
    <col min="10" max="10" width="14" style="6" customWidth="1"/>
    <col min="11" max="16384" width="9" style="6"/>
  </cols>
  <sheetData>
    <row r="1" spans="1:10" ht="15" thickBot="1"/>
    <row r="2" spans="1:10" ht="15.75" thickBot="1">
      <c r="A2" s="55" t="s">
        <v>22</v>
      </c>
      <c r="B2" s="51" t="s">
        <v>23</v>
      </c>
      <c r="C2" s="52" t="s">
        <v>24</v>
      </c>
      <c r="D2" s="52" t="s">
        <v>25</v>
      </c>
      <c r="E2" s="52" t="s">
        <v>26</v>
      </c>
      <c r="F2" s="52" t="s">
        <v>27</v>
      </c>
      <c r="G2" s="52" t="s">
        <v>28</v>
      </c>
      <c r="H2" s="52" t="s">
        <v>29</v>
      </c>
      <c r="I2" s="52" t="s">
        <v>30</v>
      </c>
      <c r="J2" s="53" t="s">
        <v>21</v>
      </c>
    </row>
    <row r="3" spans="1:10" ht="15">
      <c r="A3" s="68">
        <v>1</v>
      </c>
      <c r="B3" s="69" t="s">
        <v>3</v>
      </c>
      <c r="C3" s="32">
        <f t="shared" ref="C3:C8" si="0">(E3*3)+(F3*1)</f>
        <v>23</v>
      </c>
      <c r="D3" s="69">
        <f t="shared" ref="D3:D8" si="1">E3+F3+G3</f>
        <v>10</v>
      </c>
      <c r="E3" s="69">
        <v>7</v>
      </c>
      <c r="F3" s="69">
        <v>2</v>
      </c>
      <c r="G3" s="69">
        <v>1</v>
      </c>
      <c r="H3" s="69">
        <v>33</v>
      </c>
      <c r="I3" s="69">
        <v>8</v>
      </c>
      <c r="J3" s="70">
        <f t="shared" ref="J3:J8" si="2">H3-I3</f>
        <v>25</v>
      </c>
    </row>
    <row r="4" spans="1:10" ht="15">
      <c r="A4" s="34">
        <v>2</v>
      </c>
      <c r="B4" s="30" t="s">
        <v>6</v>
      </c>
      <c r="C4" s="31">
        <f t="shared" si="0"/>
        <v>22</v>
      </c>
      <c r="D4" s="30">
        <f t="shared" si="1"/>
        <v>10</v>
      </c>
      <c r="E4" s="30">
        <v>7</v>
      </c>
      <c r="F4" s="30">
        <v>1</v>
      </c>
      <c r="G4" s="30">
        <v>2</v>
      </c>
      <c r="H4" s="30">
        <v>34</v>
      </c>
      <c r="I4" s="30">
        <v>19</v>
      </c>
      <c r="J4" s="33">
        <f t="shared" si="2"/>
        <v>15</v>
      </c>
    </row>
    <row r="5" spans="1:10" ht="15">
      <c r="A5" s="34">
        <v>3</v>
      </c>
      <c r="B5" s="30" t="s">
        <v>7</v>
      </c>
      <c r="C5" s="31">
        <f t="shared" si="0"/>
        <v>20</v>
      </c>
      <c r="D5" s="30">
        <f t="shared" si="1"/>
        <v>10</v>
      </c>
      <c r="E5" s="30">
        <v>6</v>
      </c>
      <c r="F5" s="30">
        <v>2</v>
      </c>
      <c r="G5" s="30">
        <v>2</v>
      </c>
      <c r="H5" s="30">
        <v>36</v>
      </c>
      <c r="I5" s="30">
        <v>17</v>
      </c>
      <c r="J5" s="33">
        <f t="shared" si="2"/>
        <v>19</v>
      </c>
    </row>
    <row r="6" spans="1:10" ht="15">
      <c r="A6" s="34">
        <v>4</v>
      </c>
      <c r="B6" s="30" t="s">
        <v>18</v>
      </c>
      <c r="C6" s="31">
        <f t="shared" si="0"/>
        <v>10</v>
      </c>
      <c r="D6" s="30">
        <f t="shared" si="1"/>
        <v>10</v>
      </c>
      <c r="E6" s="30">
        <v>3</v>
      </c>
      <c r="F6" s="30">
        <v>1</v>
      </c>
      <c r="G6" s="30">
        <v>6</v>
      </c>
      <c r="H6" s="30">
        <v>19</v>
      </c>
      <c r="I6" s="30">
        <v>35</v>
      </c>
      <c r="J6" s="33">
        <f t="shared" si="2"/>
        <v>-16</v>
      </c>
    </row>
    <row r="7" spans="1:10" ht="15">
      <c r="A7" s="34">
        <v>5</v>
      </c>
      <c r="B7" s="30" t="s">
        <v>4</v>
      </c>
      <c r="C7" s="31">
        <f t="shared" si="0"/>
        <v>7</v>
      </c>
      <c r="D7" s="30">
        <f t="shared" si="1"/>
        <v>10</v>
      </c>
      <c r="E7" s="30">
        <v>2</v>
      </c>
      <c r="F7" s="30">
        <v>1</v>
      </c>
      <c r="G7" s="30">
        <v>7</v>
      </c>
      <c r="H7" s="30">
        <v>15</v>
      </c>
      <c r="I7" s="30">
        <v>30</v>
      </c>
      <c r="J7" s="33">
        <f t="shared" si="2"/>
        <v>-15</v>
      </c>
    </row>
    <row r="8" spans="1:10" ht="15.75" thickBot="1">
      <c r="A8" s="35">
        <v>6</v>
      </c>
      <c r="B8" s="71" t="s">
        <v>5</v>
      </c>
      <c r="C8" s="72">
        <f t="shared" si="0"/>
        <v>4</v>
      </c>
      <c r="D8" s="71">
        <f t="shared" si="1"/>
        <v>10</v>
      </c>
      <c r="E8" s="71">
        <v>1</v>
      </c>
      <c r="F8" s="71">
        <v>1</v>
      </c>
      <c r="G8" s="71">
        <v>8</v>
      </c>
      <c r="H8" s="71">
        <v>11</v>
      </c>
      <c r="I8" s="71">
        <v>29</v>
      </c>
      <c r="J8" s="73">
        <f t="shared" si="2"/>
        <v>-18</v>
      </c>
    </row>
  </sheetData>
  <sortState xmlns:xlrd2="http://schemas.microsoft.com/office/spreadsheetml/2017/richdata2" ref="B3:J8">
    <sortCondition descending="1" ref="C3:C8"/>
    <sortCondition descending="1" ref="J3:J8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workbookViewId="0">
      <selection activeCell="O27" sqref="O27"/>
    </sheetView>
  </sheetViews>
  <sheetFormatPr defaultRowHeight="14.25"/>
  <cols>
    <col min="1" max="1" width="8.125" customWidth="1"/>
    <col min="2" max="2" width="31.375" customWidth="1"/>
    <col min="3" max="3" width="8.75" customWidth="1"/>
    <col min="4" max="4" width="9.75" customWidth="1"/>
    <col min="5" max="5" width="10" customWidth="1"/>
    <col min="7" max="7" width="9.375" customWidth="1"/>
  </cols>
  <sheetData>
    <row r="1" spans="1:11" ht="15" thickBot="1">
      <c r="A1" s="44" t="s">
        <v>8</v>
      </c>
      <c r="B1" s="45" t="s">
        <v>9</v>
      </c>
      <c r="C1" s="45" t="s">
        <v>12</v>
      </c>
      <c r="D1" s="45" t="s">
        <v>11</v>
      </c>
      <c r="E1" s="45" t="s">
        <v>10</v>
      </c>
      <c r="F1" s="45" t="s">
        <v>13</v>
      </c>
      <c r="G1" s="45" t="s">
        <v>14</v>
      </c>
      <c r="H1" s="46" t="s">
        <v>15</v>
      </c>
      <c r="I1" s="7"/>
      <c r="J1" s="7"/>
      <c r="K1" s="6"/>
    </row>
    <row r="2" spans="1:11">
      <c r="A2" s="41">
        <v>1</v>
      </c>
      <c r="B2" s="42" t="s">
        <v>19</v>
      </c>
      <c r="C2" s="66">
        <v>7</v>
      </c>
      <c r="D2" s="67"/>
      <c r="E2" s="67"/>
      <c r="F2" s="67">
        <v>5</v>
      </c>
      <c r="G2" s="67">
        <v>7</v>
      </c>
      <c r="H2" s="43">
        <f t="shared" ref="H2:H37" si="0">SUM(C2:G2)</f>
        <v>19</v>
      </c>
      <c r="I2" s="6"/>
    </row>
    <row r="3" spans="1:11">
      <c r="A3" s="36">
        <v>2</v>
      </c>
      <c r="B3" s="57" t="s">
        <v>95</v>
      </c>
      <c r="C3" s="30"/>
      <c r="D3" s="30">
        <v>2</v>
      </c>
      <c r="E3" s="30">
        <v>4</v>
      </c>
      <c r="F3" s="30">
        <v>5</v>
      </c>
      <c r="G3" s="30">
        <v>6</v>
      </c>
      <c r="H3" s="37">
        <f t="shared" si="0"/>
        <v>17</v>
      </c>
      <c r="I3" s="6"/>
    </row>
    <row r="4" spans="1:11">
      <c r="A4" s="41">
        <v>3</v>
      </c>
      <c r="B4" s="38" t="s">
        <v>51</v>
      </c>
      <c r="C4" s="56">
        <v>1</v>
      </c>
      <c r="D4" s="64">
        <v>2</v>
      </c>
      <c r="E4" s="64">
        <v>1</v>
      </c>
      <c r="F4" s="64">
        <v>4</v>
      </c>
      <c r="G4" s="64">
        <v>2</v>
      </c>
      <c r="H4" s="37">
        <f t="shared" si="0"/>
        <v>10</v>
      </c>
      <c r="I4" s="6"/>
    </row>
    <row r="5" spans="1:11">
      <c r="A5" s="36">
        <v>4</v>
      </c>
      <c r="B5" s="57" t="s">
        <v>107</v>
      </c>
      <c r="C5" s="40"/>
      <c r="D5" s="40"/>
      <c r="E5" s="30">
        <v>4</v>
      </c>
      <c r="F5" s="30">
        <v>2</v>
      </c>
      <c r="G5" s="30">
        <v>2</v>
      </c>
      <c r="H5" s="37">
        <f t="shared" si="0"/>
        <v>8</v>
      </c>
      <c r="I5" s="6"/>
    </row>
    <row r="6" spans="1:11">
      <c r="A6" s="41">
        <v>5</v>
      </c>
      <c r="B6" s="57" t="s">
        <v>106</v>
      </c>
      <c r="C6" s="40"/>
      <c r="D6" s="40"/>
      <c r="E6" s="30">
        <v>2</v>
      </c>
      <c r="F6" s="30">
        <v>3</v>
      </c>
      <c r="G6" s="30">
        <v>3</v>
      </c>
      <c r="H6" s="37">
        <f t="shared" si="0"/>
        <v>8</v>
      </c>
      <c r="I6" s="6"/>
    </row>
    <row r="7" spans="1:11">
      <c r="A7" s="36">
        <v>6</v>
      </c>
      <c r="B7" s="38" t="s">
        <v>87</v>
      </c>
      <c r="C7" s="39">
        <v>2</v>
      </c>
      <c r="D7" s="39">
        <v>2</v>
      </c>
      <c r="E7" s="39"/>
      <c r="F7" s="39"/>
      <c r="G7" s="39">
        <v>4</v>
      </c>
      <c r="H7" s="37">
        <f t="shared" si="0"/>
        <v>8</v>
      </c>
      <c r="I7" s="6"/>
    </row>
    <row r="8" spans="1:11">
      <c r="A8" s="41">
        <v>7</v>
      </c>
      <c r="B8" s="38" t="s">
        <v>50</v>
      </c>
      <c r="C8" s="56">
        <v>3</v>
      </c>
      <c r="D8" s="56">
        <v>1</v>
      </c>
      <c r="E8" s="56"/>
      <c r="F8" s="56">
        <v>2</v>
      </c>
      <c r="G8" s="56"/>
      <c r="H8" s="37">
        <f t="shared" si="0"/>
        <v>6</v>
      </c>
      <c r="I8" s="6"/>
    </row>
    <row r="9" spans="1:11">
      <c r="A9" s="36">
        <v>8</v>
      </c>
      <c r="B9" s="38" t="s">
        <v>76</v>
      </c>
      <c r="C9" s="65">
        <v>1</v>
      </c>
      <c r="D9" s="65"/>
      <c r="E9" s="65"/>
      <c r="F9" s="65">
        <v>1</v>
      </c>
      <c r="G9" s="65">
        <v>4</v>
      </c>
      <c r="H9" s="37">
        <f t="shared" si="0"/>
        <v>6</v>
      </c>
      <c r="I9" s="6"/>
    </row>
    <row r="10" spans="1:11">
      <c r="A10" s="41">
        <v>9</v>
      </c>
      <c r="B10" s="38" t="s">
        <v>52</v>
      </c>
      <c r="C10" s="64">
        <v>1</v>
      </c>
      <c r="D10" s="64">
        <v>1</v>
      </c>
      <c r="E10" s="64"/>
      <c r="F10" s="64">
        <v>3</v>
      </c>
      <c r="G10" s="64"/>
      <c r="H10" s="37">
        <f t="shared" si="0"/>
        <v>5</v>
      </c>
      <c r="I10" s="6"/>
    </row>
    <row r="11" spans="1:11">
      <c r="A11" s="36">
        <v>10</v>
      </c>
      <c r="B11" s="57" t="s">
        <v>55</v>
      </c>
      <c r="C11" s="65">
        <v>2</v>
      </c>
      <c r="D11" s="65">
        <v>1</v>
      </c>
      <c r="E11" s="65"/>
      <c r="F11" s="65"/>
      <c r="G11" s="65">
        <v>2</v>
      </c>
      <c r="H11" s="37">
        <f t="shared" si="0"/>
        <v>5</v>
      </c>
      <c r="I11" s="6"/>
    </row>
    <row r="12" spans="1:11">
      <c r="A12" s="41">
        <v>11</v>
      </c>
      <c r="B12" s="57" t="s">
        <v>91</v>
      </c>
      <c r="C12" s="30"/>
      <c r="D12" s="30">
        <v>1</v>
      </c>
      <c r="E12" s="30"/>
      <c r="F12" s="30">
        <v>2</v>
      </c>
      <c r="G12" s="30">
        <v>2</v>
      </c>
      <c r="H12" s="37">
        <f t="shared" si="0"/>
        <v>5</v>
      </c>
      <c r="I12" s="6"/>
    </row>
    <row r="13" spans="1:11">
      <c r="A13" s="36">
        <v>12</v>
      </c>
      <c r="B13" s="57" t="s">
        <v>125</v>
      </c>
      <c r="C13" s="30"/>
      <c r="D13" s="30"/>
      <c r="E13" s="30"/>
      <c r="F13" s="30">
        <v>2</v>
      </c>
      <c r="G13" s="30">
        <v>2</v>
      </c>
      <c r="H13" s="37">
        <f t="shared" si="0"/>
        <v>4</v>
      </c>
    </row>
    <row r="14" spans="1:11">
      <c r="A14" s="41">
        <v>13</v>
      </c>
      <c r="B14" s="57" t="s">
        <v>49</v>
      </c>
      <c r="C14" s="65">
        <v>3</v>
      </c>
      <c r="D14" s="65"/>
      <c r="E14" s="65"/>
      <c r="F14" s="65"/>
      <c r="G14" s="65"/>
      <c r="H14" s="37">
        <f t="shared" si="0"/>
        <v>3</v>
      </c>
    </row>
    <row r="15" spans="1:11">
      <c r="A15" s="36">
        <v>14</v>
      </c>
      <c r="B15" s="38" t="s">
        <v>47</v>
      </c>
      <c r="C15" s="64">
        <v>1</v>
      </c>
      <c r="D15" s="64"/>
      <c r="E15" s="64">
        <v>1</v>
      </c>
      <c r="F15" s="64"/>
      <c r="G15" s="64">
        <v>1</v>
      </c>
      <c r="H15" s="37">
        <f t="shared" si="0"/>
        <v>3</v>
      </c>
    </row>
    <row r="16" spans="1:11">
      <c r="A16" s="41">
        <v>15</v>
      </c>
      <c r="B16" s="57" t="s">
        <v>74</v>
      </c>
      <c r="C16" s="65">
        <v>1</v>
      </c>
      <c r="D16" s="65"/>
      <c r="E16" s="65"/>
      <c r="F16" s="65">
        <v>1</v>
      </c>
      <c r="G16" s="65">
        <v>1</v>
      </c>
      <c r="H16" s="37">
        <f t="shared" si="0"/>
        <v>3</v>
      </c>
    </row>
    <row r="17" spans="1:8">
      <c r="A17" s="36">
        <v>16</v>
      </c>
      <c r="B17" s="38" t="s">
        <v>20</v>
      </c>
      <c r="C17" s="56">
        <v>1</v>
      </c>
      <c r="D17" s="64"/>
      <c r="E17" s="64"/>
      <c r="F17" s="64">
        <v>1</v>
      </c>
      <c r="G17" s="64">
        <v>1</v>
      </c>
      <c r="H17" s="37">
        <f t="shared" si="0"/>
        <v>3</v>
      </c>
    </row>
    <row r="18" spans="1:8">
      <c r="A18" s="41">
        <v>17</v>
      </c>
      <c r="B18" s="57" t="s">
        <v>97</v>
      </c>
      <c r="C18" s="30"/>
      <c r="D18" s="30">
        <v>1</v>
      </c>
      <c r="E18" s="30"/>
      <c r="F18" s="30"/>
      <c r="G18" s="30">
        <v>2</v>
      </c>
      <c r="H18" s="37">
        <f t="shared" si="0"/>
        <v>3</v>
      </c>
    </row>
    <row r="19" spans="1:8">
      <c r="A19" s="36">
        <v>18</v>
      </c>
      <c r="B19" s="38" t="s">
        <v>93</v>
      </c>
      <c r="C19" s="64">
        <v>1</v>
      </c>
      <c r="D19" s="64">
        <v>1</v>
      </c>
      <c r="E19" s="64"/>
      <c r="F19" s="64"/>
      <c r="G19" s="64"/>
      <c r="H19" s="37">
        <f t="shared" si="0"/>
        <v>2</v>
      </c>
    </row>
    <row r="20" spans="1:8">
      <c r="A20" s="41">
        <v>19</v>
      </c>
      <c r="B20" s="38" t="s">
        <v>89</v>
      </c>
      <c r="C20" s="39"/>
      <c r="D20" s="39">
        <v>2</v>
      </c>
      <c r="E20" s="39"/>
      <c r="F20" s="39"/>
      <c r="G20" s="39"/>
      <c r="H20" s="37">
        <f t="shared" si="0"/>
        <v>2</v>
      </c>
    </row>
    <row r="21" spans="1:8">
      <c r="A21" s="36">
        <v>20</v>
      </c>
      <c r="B21" s="57" t="s">
        <v>94</v>
      </c>
      <c r="C21" s="30"/>
      <c r="D21" s="30">
        <v>2</v>
      </c>
      <c r="E21" s="30"/>
      <c r="F21" s="30"/>
      <c r="G21" s="30"/>
      <c r="H21" s="37">
        <f t="shared" si="0"/>
        <v>2</v>
      </c>
    </row>
    <row r="22" spans="1:8">
      <c r="A22" s="41">
        <v>21</v>
      </c>
      <c r="B22" s="38" t="s">
        <v>58</v>
      </c>
      <c r="C22" s="56">
        <v>1</v>
      </c>
      <c r="D22" s="64"/>
      <c r="E22" s="64">
        <v>1</v>
      </c>
      <c r="F22" s="64"/>
      <c r="G22" s="64"/>
      <c r="H22" s="37">
        <f t="shared" si="0"/>
        <v>2</v>
      </c>
    </row>
    <row r="23" spans="1:8">
      <c r="A23" s="36">
        <v>22</v>
      </c>
      <c r="B23" s="38" t="s">
        <v>78</v>
      </c>
      <c r="C23" s="56">
        <v>1</v>
      </c>
      <c r="D23" s="56"/>
      <c r="E23" s="56">
        <v>1</v>
      </c>
      <c r="F23" s="56"/>
      <c r="G23" s="56"/>
      <c r="H23" s="37">
        <f t="shared" si="0"/>
        <v>2</v>
      </c>
    </row>
    <row r="24" spans="1:8">
      <c r="A24" s="41">
        <v>23</v>
      </c>
      <c r="B24" s="57" t="s">
        <v>104</v>
      </c>
      <c r="C24" s="30"/>
      <c r="D24" s="30"/>
      <c r="E24" s="30">
        <v>2</v>
      </c>
      <c r="F24" s="30"/>
      <c r="G24" s="30"/>
      <c r="H24" s="37">
        <f t="shared" si="0"/>
        <v>2</v>
      </c>
    </row>
    <row r="25" spans="1:8">
      <c r="A25" s="36">
        <v>24</v>
      </c>
      <c r="B25" s="38" t="s">
        <v>88</v>
      </c>
      <c r="C25" s="39">
        <v>1</v>
      </c>
      <c r="D25" s="39"/>
      <c r="E25" s="39"/>
      <c r="F25" s="39">
        <v>1</v>
      </c>
      <c r="G25" s="39"/>
      <c r="H25" s="37">
        <f t="shared" si="0"/>
        <v>2</v>
      </c>
    </row>
    <row r="26" spans="1:8">
      <c r="A26" s="41">
        <v>25</v>
      </c>
      <c r="B26" s="57" t="s">
        <v>90</v>
      </c>
      <c r="C26" s="30"/>
      <c r="D26" s="30">
        <v>1</v>
      </c>
      <c r="E26" s="30"/>
      <c r="F26" s="30">
        <v>1</v>
      </c>
      <c r="G26" s="30"/>
      <c r="H26" s="37">
        <f t="shared" si="0"/>
        <v>2</v>
      </c>
    </row>
    <row r="27" spans="1:8">
      <c r="A27" s="36">
        <v>26</v>
      </c>
      <c r="B27" s="57" t="s">
        <v>108</v>
      </c>
      <c r="C27" s="40"/>
      <c r="D27" s="40"/>
      <c r="E27" s="30">
        <v>1</v>
      </c>
      <c r="F27" s="30">
        <v>1</v>
      </c>
      <c r="G27" s="30"/>
      <c r="H27" s="37">
        <f t="shared" si="0"/>
        <v>2</v>
      </c>
    </row>
    <row r="28" spans="1:8">
      <c r="A28" s="41">
        <v>27</v>
      </c>
      <c r="B28" s="59" t="s">
        <v>124</v>
      </c>
      <c r="C28" s="30"/>
      <c r="D28" s="30"/>
      <c r="E28" s="30"/>
      <c r="F28" s="30">
        <v>1</v>
      </c>
      <c r="G28" s="30">
        <v>1</v>
      </c>
      <c r="H28" s="37">
        <f t="shared" si="0"/>
        <v>2</v>
      </c>
    </row>
    <row r="29" spans="1:8">
      <c r="A29" s="36">
        <v>28</v>
      </c>
      <c r="B29" s="38" t="s">
        <v>77</v>
      </c>
      <c r="C29" s="64">
        <v>1</v>
      </c>
      <c r="D29" s="64"/>
      <c r="E29" s="64"/>
      <c r="F29" s="64"/>
      <c r="G29" s="64"/>
      <c r="H29" s="37">
        <f t="shared" si="0"/>
        <v>1</v>
      </c>
    </row>
    <row r="30" spans="1:8">
      <c r="A30" s="41">
        <v>29</v>
      </c>
      <c r="B30" s="57" t="s">
        <v>75</v>
      </c>
      <c r="C30" s="65">
        <v>1</v>
      </c>
      <c r="D30" s="65"/>
      <c r="E30" s="65"/>
      <c r="F30" s="65"/>
      <c r="G30" s="65"/>
      <c r="H30" s="37">
        <f t="shared" si="0"/>
        <v>1</v>
      </c>
    </row>
    <row r="31" spans="1:8">
      <c r="A31" s="36">
        <v>30</v>
      </c>
      <c r="B31" s="57" t="s">
        <v>92</v>
      </c>
      <c r="C31" s="30"/>
      <c r="D31" s="30">
        <v>1</v>
      </c>
      <c r="E31" s="30"/>
      <c r="F31" s="30"/>
      <c r="G31" s="30"/>
      <c r="H31" s="37">
        <f t="shared" si="0"/>
        <v>1</v>
      </c>
    </row>
    <row r="32" spans="1:8">
      <c r="A32" s="41">
        <v>31</v>
      </c>
      <c r="B32" s="57" t="s">
        <v>96</v>
      </c>
      <c r="C32" s="30"/>
      <c r="D32" s="30">
        <v>1</v>
      </c>
      <c r="E32" s="30"/>
      <c r="F32" s="30"/>
      <c r="G32" s="30"/>
      <c r="H32" s="37">
        <f t="shared" si="0"/>
        <v>1</v>
      </c>
    </row>
    <row r="33" spans="1:8">
      <c r="A33" s="36">
        <v>32</v>
      </c>
      <c r="B33" s="57" t="s">
        <v>105</v>
      </c>
      <c r="C33" s="40"/>
      <c r="D33" s="40"/>
      <c r="E33" s="30">
        <v>1</v>
      </c>
      <c r="F33" s="30"/>
      <c r="G33" s="30"/>
      <c r="H33" s="37">
        <f t="shared" si="0"/>
        <v>1</v>
      </c>
    </row>
    <row r="34" spans="1:8">
      <c r="A34" s="41">
        <v>33</v>
      </c>
      <c r="B34" s="57" t="s">
        <v>109</v>
      </c>
      <c r="C34" s="40"/>
      <c r="D34" s="40"/>
      <c r="E34" s="30">
        <v>1</v>
      </c>
      <c r="F34" s="30"/>
      <c r="G34" s="30"/>
      <c r="H34" s="37">
        <f t="shared" si="0"/>
        <v>1</v>
      </c>
    </row>
    <row r="35" spans="1:8">
      <c r="A35" s="36">
        <v>34</v>
      </c>
      <c r="B35" s="57" t="s">
        <v>126</v>
      </c>
      <c r="C35" s="30"/>
      <c r="D35" s="30"/>
      <c r="E35" s="30"/>
      <c r="F35" s="30">
        <v>1</v>
      </c>
      <c r="G35" s="30"/>
      <c r="H35" s="37">
        <f t="shared" si="0"/>
        <v>1</v>
      </c>
    </row>
    <row r="36" spans="1:8">
      <c r="A36" s="41">
        <v>35</v>
      </c>
      <c r="B36" s="57" t="s">
        <v>131</v>
      </c>
      <c r="C36" s="30"/>
      <c r="D36" s="30"/>
      <c r="E36" s="30"/>
      <c r="F36" s="30"/>
      <c r="G36" s="30">
        <v>1</v>
      </c>
      <c r="H36" s="37">
        <f t="shared" si="0"/>
        <v>1</v>
      </c>
    </row>
    <row r="37" spans="1:8">
      <c r="A37" s="36">
        <v>36</v>
      </c>
      <c r="B37" s="59" t="s">
        <v>132</v>
      </c>
      <c r="C37" s="30"/>
      <c r="D37" s="30"/>
      <c r="E37" s="30"/>
      <c r="F37" s="30"/>
      <c r="G37" s="30">
        <v>1</v>
      </c>
      <c r="H37" s="60">
        <f t="shared" si="0"/>
        <v>1</v>
      </c>
    </row>
    <row r="38" spans="1:8">
      <c r="F38" s="77" t="s">
        <v>136</v>
      </c>
      <c r="G38" s="78"/>
      <c r="H38" s="60">
        <f>SUM(H2:H37)</f>
        <v>145</v>
      </c>
    </row>
    <row r="39" spans="1:8">
      <c r="G39" s="58"/>
    </row>
    <row r="40" spans="1:8">
      <c r="G40" s="58"/>
    </row>
    <row r="41" spans="1:8">
      <c r="G41" s="58"/>
    </row>
    <row r="42" spans="1:8">
      <c r="G42" s="58"/>
    </row>
    <row r="43" spans="1:8">
      <c r="G43" s="58"/>
    </row>
    <row r="44" spans="1:8">
      <c r="G44" s="58"/>
    </row>
    <row r="45" spans="1:8">
      <c r="G45" s="58"/>
    </row>
    <row r="46" spans="1:8">
      <c r="G46" s="58"/>
    </row>
    <row r="47" spans="1:8">
      <c r="G47" s="58"/>
    </row>
    <row r="48" spans="1:8">
      <c r="G48" s="58"/>
    </row>
    <row r="49" spans="7:7">
      <c r="G49" s="58"/>
    </row>
    <row r="50" spans="7:7">
      <c r="G50" s="58"/>
    </row>
    <row r="51" spans="7:7">
      <c r="G51" s="58"/>
    </row>
  </sheetData>
  <sortState xmlns:xlrd2="http://schemas.microsoft.com/office/spreadsheetml/2017/richdata2" ref="B2:H37">
    <sortCondition descending="1" ref="H2:H37"/>
  </sortState>
  <pageMargins left="0.7" right="0.7" top="0.75" bottom="0.75" header="0.3" footer="0.3"/>
  <pageSetup paperSize="9" scale="7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N21" sqref="N21"/>
    </sheetView>
  </sheetViews>
  <sheetFormatPr defaultRowHeight="14.25"/>
  <cols>
    <col min="1" max="1" width="12.75" style="8" customWidth="1"/>
    <col min="2" max="2" width="9.5" style="8" customWidth="1"/>
    <col min="3" max="3" width="9" style="8"/>
    <col min="4" max="4" width="12.625" style="8" customWidth="1"/>
    <col min="5" max="5" width="11" style="8" customWidth="1"/>
    <col min="6" max="6" width="9" style="8"/>
    <col min="7" max="7" width="10.625" style="8" customWidth="1"/>
    <col min="8" max="16384" width="9" style="8"/>
  </cols>
  <sheetData>
    <row r="1" spans="1:7" ht="15">
      <c r="A1" s="54"/>
      <c r="B1" s="32" t="s">
        <v>6</v>
      </c>
      <c r="C1" s="32" t="s">
        <v>3</v>
      </c>
      <c r="D1" s="32" t="s">
        <v>7</v>
      </c>
      <c r="E1" s="32" t="s">
        <v>5</v>
      </c>
      <c r="F1" s="32" t="s">
        <v>18</v>
      </c>
      <c r="G1" s="32" t="s">
        <v>4</v>
      </c>
    </row>
    <row r="2" spans="1:7" ht="15">
      <c r="A2" s="34" t="s">
        <v>6</v>
      </c>
      <c r="B2" s="48"/>
      <c r="C2" s="49" t="s">
        <v>101</v>
      </c>
      <c r="D2" s="49" t="s">
        <v>48</v>
      </c>
      <c r="E2" s="49" t="s">
        <v>111</v>
      </c>
      <c r="F2" s="49" t="s">
        <v>54</v>
      </c>
      <c r="G2" s="49" t="s">
        <v>16</v>
      </c>
    </row>
    <row r="3" spans="1:7" ht="15">
      <c r="A3" s="34" t="s">
        <v>3</v>
      </c>
      <c r="B3" s="49" t="s">
        <v>102</v>
      </c>
      <c r="C3" s="50"/>
      <c r="D3" s="49" t="s">
        <v>83</v>
      </c>
      <c r="E3" s="49" t="s">
        <v>33</v>
      </c>
      <c r="F3" s="49" t="s">
        <v>53</v>
      </c>
      <c r="G3" s="49" t="s">
        <v>84</v>
      </c>
    </row>
    <row r="4" spans="1:7" ht="15">
      <c r="A4" s="34" t="s">
        <v>7</v>
      </c>
      <c r="B4" s="49" t="s">
        <v>48</v>
      </c>
      <c r="C4" s="49" t="s">
        <v>83</v>
      </c>
      <c r="D4" s="50"/>
      <c r="E4" s="49" t="s">
        <v>85</v>
      </c>
      <c r="F4" s="49" t="s">
        <v>110</v>
      </c>
      <c r="G4" s="49" t="s">
        <v>53</v>
      </c>
    </row>
    <row r="5" spans="1:7" ht="15">
      <c r="A5" s="34" t="s">
        <v>5</v>
      </c>
      <c r="B5" s="49" t="s">
        <v>101</v>
      </c>
      <c r="C5" s="49" t="s">
        <v>32</v>
      </c>
      <c r="D5" s="49" t="s">
        <v>99</v>
      </c>
      <c r="E5" s="50"/>
      <c r="F5" s="49" t="s">
        <v>60</v>
      </c>
      <c r="G5" s="49" t="s">
        <v>79</v>
      </c>
    </row>
    <row r="6" spans="1:7" ht="15">
      <c r="A6" s="34" t="s">
        <v>18</v>
      </c>
      <c r="B6" s="49" t="s">
        <v>57</v>
      </c>
      <c r="C6" s="49" t="s">
        <v>56</v>
      </c>
      <c r="D6" s="49" t="s">
        <v>86</v>
      </c>
      <c r="E6" s="49" t="s">
        <v>79</v>
      </c>
      <c r="F6" s="50"/>
      <c r="G6" s="49" t="s">
        <v>100</v>
      </c>
    </row>
    <row r="7" spans="1:7" ht="15">
      <c r="A7" s="34" t="s">
        <v>4</v>
      </c>
      <c r="B7" s="49" t="s">
        <v>31</v>
      </c>
      <c r="C7" s="49" t="s">
        <v>98</v>
      </c>
      <c r="D7" s="49" t="s">
        <v>56</v>
      </c>
      <c r="E7" s="49" t="s">
        <v>60</v>
      </c>
      <c r="F7" s="49" t="s">
        <v>86</v>
      </c>
      <c r="G7" s="50"/>
    </row>
    <row r="8" spans="1:7" ht="15">
      <c r="A8" s="74"/>
      <c r="B8" s="75"/>
      <c r="C8" s="75"/>
      <c r="D8" s="75"/>
      <c r="E8" s="75"/>
    </row>
    <row r="9" spans="1:7" ht="15">
      <c r="A9" s="74"/>
      <c r="B9" s="76" t="s">
        <v>112</v>
      </c>
      <c r="C9" s="75"/>
      <c r="D9" s="75"/>
      <c r="E9" s="75"/>
    </row>
    <row r="10" spans="1:7" ht="15" thickBot="1"/>
    <row r="11" spans="1:7" ht="15.75" thickBot="1">
      <c r="A11" s="54"/>
      <c r="B11" s="34" t="s">
        <v>6</v>
      </c>
      <c r="C11" s="34" t="s">
        <v>3</v>
      </c>
      <c r="D11" s="34" t="s">
        <v>7</v>
      </c>
      <c r="E11" s="34" t="s">
        <v>5</v>
      </c>
      <c r="F11" s="34" t="s">
        <v>18</v>
      </c>
      <c r="G11" s="34" t="s">
        <v>4</v>
      </c>
    </row>
    <row r="12" spans="1:7" ht="15.75" thickBot="1">
      <c r="A12" s="32" t="s">
        <v>6</v>
      </c>
      <c r="B12" s="48"/>
      <c r="C12" s="49" t="s">
        <v>16</v>
      </c>
      <c r="D12" s="49" t="s">
        <v>115</v>
      </c>
      <c r="E12" s="49" t="s">
        <v>122</v>
      </c>
      <c r="F12" s="49" t="s">
        <v>120</v>
      </c>
      <c r="G12" s="49" t="s">
        <v>122</v>
      </c>
    </row>
    <row r="13" spans="1:7" ht="15.75" thickBot="1">
      <c r="A13" s="32" t="s">
        <v>3</v>
      </c>
      <c r="B13" s="49" t="s">
        <v>31</v>
      </c>
      <c r="C13" s="50"/>
      <c r="D13" s="49" t="s">
        <v>118</v>
      </c>
      <c r="E13" s="49" t="s">
        <v>53</v>
      </c>
      <c r="F13" s="49" t="s">
        <v>103</v>
      </c>
      <c r="G13" s="49" t="s">
        <v>119</v>
      </c>
    </row>
    <row r="14" spans="1:7" ht="15.75" thickBot="1">
      <c r="A14" s="32" t="s">
        <v>7</v>
      </c>
      <c r="B14" s="49" t="s">
        <v>120</v>
      </c>
      <c r="C14" s="49" t="s">
        <v>123</v>
      </c>
      <c r="D14" s="50"/>
      <c r="E14" s="49" t="s">
        <v>102</v>
      </c>
      <c r="F14" s="49" t="s">
        <v>129</v>
      </c>
      <c r="G14" s="49" t="s">
        <v>130</v>
      </c>
    </row>
    <row r="15" spans="1:7" ht="15.75" thickBot="1">
      <c r="A15" s="32" t="s">
        <v>5</v>
      </c>
      <c r="B15" s="49" t="s">
        <v>117</v>
      </c>
      <c r="C15" s="49" t="s">
        <v>56</v>
      </c>
      <c r="D15" s="49" t="s">
        <v>101</v>
      </c>
      <c r="E15" s="50"/>
      <c r="F15" s="49" t="s">
        <v>84</v>
      </c>
      <c r="G15" s="49" t="s">
        <v>128</v>
      </c>
    </row>
    <row r="16" spans="1:7" ht="15.75" thickBot="1">
      <c r="A16" s="32" t="s">
        <v>18</v>
      </c>
      <c r="B16" s="49" t="s">
        <v>115</v>
      </c>
      <c r="C16" s="49" t="s">
        <v>113</v>
      </c>
      <c r="D16" s="49" t="s">
        <v>134</v>
      </c>
      <c r="E16" s="49" t="s">
        <v>84</v>
      </c>
      <c r="F16" s="50"/>
      <c r="G16" s="49" t="s">
        <v>116</v>
      </c>
    </row>
    <row r="17" spans="1:7" ht="15">
      <c r="A17" s="32" t="s">
        <v>4</v>
      </c>
      <c r="B17" s="49" t="s">
        <v>117</v>
      </c>
      <c r="C17" s="49" t="s">
        <v>114</v>
      </c>
      <c r="D17" s="49" t="s">
        <v>135</v>
      </c>
      <c r="E17" s="49" t="s">
        <v>133</v>
      </c>
      <c r="F17" s="49" t="s">
        <v>121</v>
      </c>
      <c r="G17" s="50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terminarz</vt:lpstr>
      <vt:lpstr>tabela</vt:lpstr>
      <vt:lpstr>strzelcy</vt:lpstr>
      <vt:lpstr>TABELA II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Klepacki</dc:creator>
  <cp:lastModifiedBy>Mariusz Klepacki</cp:lastModifiedBy>
  <cp:lastPrinted>2021-07-06T05:34:01Z</cp:lastPrinted>
  <dcterms:created xsi:type="dcterms:W3CDTF">2014-07-02T18:42:50Z</dcterms:created>
  <dcterms:modified xsi:type="dcterms:W3CDTF">2021-08-23T09:15:33Z</dcterms:modified>
</cp:coreProperties>
</file>