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0\emm\XXXXX  FRPA 2025   XXXXXX\Ełk\Kalinowo\"/>
    </mc:Choice>
  </mc:AlternateContent>
  <xr:revisionPtr revIDLastSave="0" documentId="13_ncr:1_{1D04D6CB-953F-4AF0-B0BE-DD5422090AA3}" xr6:coauthVersionLast="47" xr6:coauthVersionMax="47" xr10:uidLastSave="{00000000-0000-0000-0000-000000000000}"/>
  <bookViews>
    <workbookView xWindow="-120" yWindow="-120" windowWidth="29040" windowHeight="15840" xr2:uid="{AA256EEE-D101-48DF-B6CA-1782102C0183}"/>
  </bookViews>
  <sheets>
    <sheet name="Arkusz1" sheetId="1" r:id="rId1"/>
  </sheets>
  <definedNames>
    <definedName name="_xlnm.Print_Area" localSheetId="0">Arkusz1!$A$1:$W$60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7" i="1" l="1"/>
  <c r="AD16" i="1"/>
  <c r="AD15" i="1"/>
  <c r="AD18" i="1" s="1"/>
  <c r="T52" i="1" l="1"/>
  <c r="R52" i="1"/>
  <c r="H52" i="1"/>
  <c r="E52" i="1"/>
  <c r="C52" i="1"/>
  <c r="A52" i="1"/>
  <c r="V52" i="1" l="1"/>
  <c r="O52" i="1"/>
  <c r="N52" i="1"/>
  <c r="M52" i="1"/>
  <c r="L52" i="1"/>
  <c r="AA11" i="1" s="1"/>
  <c r="J52" i="1"/>
  <c r="AA10" i="1" s="1"/>
  <c r="F52" i="1"/>
  <c r="AA9" i="1" s="1"/>
  <c r="AA12" i="1" l="1"/>
</calcChain>
</file>

<file path=xl/sharedStrings.xml><?xml version="1.0" encoding="utf-8"?>
<sst xmlns="http://schemas.openxmlformats.org/spreadsheetml/2006/main" count="94" uniqueCount="76">
  <si>
    <t>Miejscowość - przystanek</t>
  </si>
  <si>
    <t>KM</t>
  </si>
  <si>
    <t>E</t>
  </si>
  <si>
    <t>SM</t>
  </si>
  <si>
    <t>6Fd</t>
  </si>
  <si>
    <t>7+d</t>
  </si>
  <si>
    <t>Kalinowo – szkoła</t>
  </si>
  <si>
    <t>Zocie 17900N</t>
  </si>
  <si>
    <t>Wierzbowo Osada  179020N</t>
  </si>
  <si>
    <t>Wierzbowo Szkoła  179020N</t>
  </si>
  <si>
    <t>Wierzbowo II  04/11 DW661</t>
  </si>
  <si>
    <t>Zanie 06/09 DW661</t>
  </si>
  <si>
    <t>Milewo II 10/05 DW661</t>
  </si>
  <si>
    <t>Milewo</t>
  </si>
  <si>
    <t>Turowo DP 1886N</t>
  </si>
  <si>
    <t>Kile DP 1943N</t>
  </si>
  <si>
    <t>Ginie  DP 1943N</t>
  </si>
  <si>
    <t>Prawdziska I   1943N</t>
  </si>
  <si>
    <t>Prawdziska II  1943N</t>
  </si>
  <si>
    <t>Koleśniki wieś 179024N</t>
  </si>
  <si>
    <t>Koleśniki II DK16</t>
  </si>
  <si>
    <t>Krzyżewo DK16</t>
  </si>
  <si>
    <t>Kalinowo - Szkoła</t>
  </si>
  <si>
    <t>Marcinowo 01/06  1945N</t>
  </si>
  <si>
    <t>Marcinowo Kol. 03/04 1945N</t>
  </si>
  <si>
    <t>Dorsze 02/05 1945N</t>
  </si>
  <si>
    <t>Iwaśki II 05/04 1913N</t>
  </si>
  <si>
    <t>Piętki 03/06 1913N</t>
  </si>
  <si>
    <t>Piętki  Kol. 01/08 1913N</t>
  </si>
  <si>
    <t>Kalinowo Szkoła</t>
  </si>
  <si>
    <t>Długie 02/01 DK16</t>
  </si>
  <si>
    <t>Skomętno Wielkie 01/02 DK16</t>
  </si>
  <si>
    <t>Mikołajki 02/ 03 1909N</t>
  </si>
  <si>
    <t>Golubie  03/02  1931N</t>
  </si>
  <si>
    <t>Golubka  01/04 1931N</t>
  </si>
  <si>
    <t>Zaborowo  179001</t>
  </si>
  <si>
    <t>Wysokie 2 179001</t>
  </si>
  <si>
    <t>Kulesze 01/02 DK16</t>
  </si>
  <si>
    <t>Wysokie 01/02 DK16</t>
  </si>
  <si>
    <t>Wysokie 2 DK16</t>
  </si>
  <si>
    <t>Golubka 01/02 DK16</t>
  </si>
  <si>
    <t>Szczudły 01/02 DK16</t>
  </si>
  <si>
    <t>Pisanica 1884N</t>
  </si>
  <si>
    <t>Sędki 01/02 DK16</t>
  </si>
  <si>
    <t>Przykopka 01/02 DK16</t>
  </si>
  <si>
    <t>Szeligi 01/02 DK16</t>
  </si>
  <si>
    <t>Ełk, Zakłady Mięsne pętla/ Suwalska 02</t>
  </si>
  <si>
    <t>Ełk, Suwalska – szkoła 08/ szkoła 01</t>
  </si>
  <si>
    <t>Ełk, Sikorskiego  Zespół Szkół nr 2 04/ stadion 03</t>
  </si>
  <si>
    <t>Ełk, Sikorskiego  Zespół Szkół nr 6 06/ rondo 01</t>
  </si>
  <si>
    <t>Ełk, Wojska Polskiego – ZUS 04/ szkoła 07</t>
  </si>
  <si>
    <t>Ełk, Armii Krajowej  - kościół 01/Mechaniak 04</t>
  </si>
  <si>
    <t>Ełk, Dąbrowskiego PKS 01/ PKP 02</t>
  </si>
  <si>
    <t>Nr  zaświadczenia.................</t>
  </si>
  <si>
    <t>Komunikacja zwykła</t>
  </si>
  <si>
    <t>Linia komunikacyjna nr</t>
  </si>
  <si>
    <t xml:space="preserve">Dzień wejścia w życie: ………………….       </t>
  </si>
  <si>
    <t xml:space="preserve">Przewóz  osób będący przewozem o charakterze użyteczności publicznej  </t>
  </si>
  <si>
    <t>Osoba zarządzająca transportem – Michał Sawicki</t>
  </si>
  <si>
    <t xml:space="preserve">Oznaczenia:       </t>
  </si>
  <si>
    <t>Ilość pojazdów do codziennej obsługi – 3</t>
  </si>
  <si>
    <t>S – kursuje w dni nauki szkolnej</t>
  </si>
  <si>
    <t>7 – Kursuje w Niedziele</t>
  </si>
  <si>
    <t>E – kursuje od poniedziałku do soboty oprócz świąt</t>
  </si>
  <si>
    <t>F – kursuje od Poniedziałku do Piątku codziennie w okresie ferii letnich i zimowych oraz szkolnych przerw świątecznych</t>
  </si>
  <si>
    <t xml:space="preserve">M – pierwszeństwo przejazdu z biletami miesięcznymi  </t>
  </si>
  <si>
    <t>6 – kursuje w Soboty</t>
  </si>
  <si>
    <t>+ – kursuje w dni wolne od pracy ( niedziele i święta)</t>
  </si>
  <si>
    <t>Wysokie DK16</t>
  </si>
  <si>
    <t>Liczba km</t>
  </si>
  <si>
    <t xml:space="preserve">Skomętno Wielkie N </t>
  </si>
  <si>
    <t>DNS</t>
  </si>
  <si>
    <t>S</t>
  </si>
  <si>
    <t>Kalinowo - Ełk przez Milewo</t>
  </si>
  <si>
    <t>SOB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</si>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</sst>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h:mm;@"/>
  </numFmts>
  <fonts count="5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0" fontId="2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20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0" fontId="1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65A4A-0B2F-408B-BCDC-2A0AE8631574}">
  <sheetPr>
    <pageSetUpPr fitToPage="1"/>
  </sheetPr>
  <dimension ref="A1:AY108"/>
  <sheetViews>
    <sheetView tabSelected="1" topLeftCell="A37" zoomScaleNormal="100" workbookViewId="0">
      <selection activeCell="A60" sqref="A1:W60"/>
    </sheetView>
  </sheetViews>
  <sheetFormatPr defaultRowHeight="12" customHeight="1" x14ac:dyDescent="0.25"/>
  <cols>
    <col min="1" max="1" width="7.140625" style="6" customWidth="1"/>
    <col min="2" max="2" width="5.28515625" style="6" bestFit="1" customWidth="1"/>
    <col min="3" max="3" width="5.28515625" style="11" customWidth="1"/>
    <col min="4" max="4" width="5.28515625" style="6" bestFit="1" customWidth="1"/>
    <col min="5" max="15" width="5.140625" style="6" customWidth="1"/>
    <col min="16" max="16" width="5.28515625" style="6" bestFit="1" customWidth="1"/>
    <col min="17" max="17" width="39" style="11" customWidth="1"/>
    <col min="18" max="18" width="5.28515625" style="6" bestFit="1" customWidth="1"/>
    <col min="19" max="21" width="5.28515625" style="6" customWidth="1"/>
    <col min="22" max="22" width="6.140625" style="11" customWidth="1"/>
    <col min="23" max="24" width="5.28515625" style="6" bestFit="1" customWidth="1"/>
    <col min="25" max="25" width="5.42578125" style="6" customWidth="1"/>
    <col min="26" max="26" width="5.28515625" style="6" bestFit="1" customWidth="1"/>
    <col min="27" max="27" width="8.7109375" style="11" customWidth="1"/>
    <col min="28" max="28" width="5.28515625" style="6" bestFit="1" customWidth="1"/>
    <col min="29" max="29" width="6.28515625" style="6" customWidth="1"/>
    <col min="30" max="30" width="7.140625" style="11" customWidth="1"/>
    <col min="31" max="31" width="5.28515625" style="6" bestFit="1" customWidth="1"/>
    <col min="32" max="32" width="7.42578125" style="6" customWidth="1"/>
    <col min="33" max="33" width="5.28515625" style="6" bestFit="1" customWidth="1"/>
    <col min="34" max="34" width="8.42578125" style="11" customWidth="1"/>
    <col min="35" max="35" width="7.5703125" style="6" customWidth="1"/>
    <col min="36" max="36" width="5.28515625" style="6" bestFit="1" customWidth="1"/>
    <col min="37" max="37" width="6" style="11" customWidth="1"/>
    <col min="38" max="38" width="5.85546875" style="6" customWidth="1"/>
    <col min="39" max="39" width="4.85546875" style="6" bestFit="1" customWidth="1"/>
    <col min="40" max="40" width="6" style="6" customWidth="1"/>
    <col min="41" max="41" width="5.85546875" style="6" customWidth="1"/>
    <col min="42" max="42" width="6" style="11" customWidth="1"/>
    <col min="43" max="43" width="6.5703125" style="6" customWidth="1"/>
    <col min="44" max="44" width="4.85546875" style="6" bestFit="1" customWidth="1"/>
    <col min="45" max="45" width="7.5703125" style="6" customWidth="1"/>
    <col min="46" max="46" width="4.85546875" style="6" bestFit="1" customWidth="1"/>
    <col min="47" max="47" width="6.5703125" style="11" customWidth="1"/>
    <col min="48" max="48" width="7.42578125" style="6" customWidth="1"/>
    <col min="49" max="16384" width="9.140625" style="6"/>
  </cols>
  <sheetData>
    <row r="1" spans="1:47" ht="12" customHeight="1" x14ac:dyDescent="0.25">
      <c r="A1" s="5">
        <v>10000</v>
      </c>
      <c r="B1" s="31" t="s">
        <v>1</v>
      </c>
      <c r="C1" s="5">
        <v>10001</v>
      </c>
      <c r="D1" s="26" t="s">
        <v>1</v>
      </c>
      <c r="E1" s="5">
        <v>10002</v>
      </c>
      <c r="F1" s="5">
        <v>10003</v>
      </c>
      <c r="G1" s="31" t="s">
        <v>1</v>
      </c>
      <c r="H1" s="5">
        <v>10004</v>
      </c>
      <c r="I1" s="5">
        <v>10005</v>
      </c>
      <c r="J1" s="5">
        <v>10006</v>
      </c>
      <c r="K1" s="31" t="s">
        <v>1</v>
      </c>
      <c r="L1" s="5">
        <v>10007</v>
      </c>
      <c r="M1" s="5">
        <v>10008</v>
      </c>
      <c r="N1" s="5">
        <v>10009</v>
      </c>
      <c r="O1" s="5">
        <v>10010</v>
      </c>
      <c r="P1" s="31" t="s">
        <v>1</v>
      </c>
      <c r="Q1" s="28" t="s">
        <v>0</v>
      </c>
      <c r="R1" s="5">
        <v>10011</v>
      </c>
      <c r="S1" s="30" t="s">
        <v>1</v>
      </c>
      <c r="T1" s="5">
        <v>10012</v>
      </c>
      <c r="U1" s="26" t="s">
        <v>1</v>
      </c>
      <c r="V1" s="5">
        <v>10013</v>
      </c>
      <c r="W1" s="30" t="s">
        <v>1</v>
      </c>
      <c r="AA1" s="6"/>
      <c r="AD1" s="6"/>
      <c r="AH1" s="6"/>
      <c r="AK1" s="6"/>
      <c r="AP1" s="6"/>
      <c r="AU1" s="6"/>
    </row>
    <row r="2" spans="1:47" ht="12" customHeight="1" x14ac:dyDescent="0.25">
      <c r="A2" s="5" t="s">
        <v>2</v>
      </c>
      <c r="B2" s="32"/>
      <c r="C2" s="5" t="s">
        <v>3</v>
      </c>
      <c r="D2" s="27"/>
      <c r="E2" s="5" t="s">
        <v>3</v>
      </c>
      <c r="F2" s="5" t="s">
        <v>3</v>
      </c>
      <c r="G2" s="32"/>
      <c r="H2" s="5" t="s">
        <v>4</v>
      </c>
      <c r="I2" s="5" t="s">
        <v>4</v>
      </c>
      <c r="J2" s="5" t="s">
        <v>4</v>
      </c>
      <c r="K2" s="32"/>
      <c r="L2" s="5" t="s">
        <v>5</v>
      </c>
      <c r="M2" s="5" t="s">
        <v>5</v>
      </c>
      <c r="N2" s="5" t="s">
        <v>5</v>
      </c>
      <c r="O2" s="5" t="s">
        <v>5</v>
      </c>
      <c r="P2" s="32"/>
      <c r="Q2" s="29"/>
      <c r="R2" s="5" t="s">
        <v>3</v>
      </c>
      <c r="S2" s="30"/>
      <c r="T2" s="5" t="s">
        <v>3</v>
      </c>
      <c r="U2" s="27"/>
      <c r="V2" s="5" t="s">
        <v>4</v>
      </c>
      <c r="W2" s="30"/>
      <c r="AA2" s="6"/>
      <c r="AD2" s="6"/>
      <c r="AH2" s="6"/>
      <c r="AK2" s="6"/>
      <c r="AP2" s="6"/>
      <c r="AU2" s="6"/>
    </row>
    <row r="3" spans="1:47" ht="12" customHeight="1" x14ac:dyDescent="0.25">
      <c r="A3" s="17">
        <v>0.18124999999999999</v>
      </c>
      <c r="B3" s="21"/>
      <c r="C3" s="1">
        <v>0.26180555555555557</v>
      </c>
      <c r="D3" s="22"/>
      <c r="E3" s="1">
        <v>0.5131944444444444</v>
      </c>
      <c r="F3" s="1">
        <v>0.6</v>
      </c>
      <c r="G3" s="21"/>
      <c r="H3" s="1">
        <v>0.27847222222222223</v>
      </c>
      <c r="I3" s="1">
        <v>0.33124999999999999</v>
      </c>
      <c r="J3" s="1">
        <v>0.45833333333333337</v>
      </c>
      <c r="K3" s="21"/>
      <c r="L3" s="1">
        <v>0.23958333333333334</v>
      </c>
      <c r="M3" s="2">
        <v>0.37430555555555556</v>
      </c>
      <c r="N3" s="1">
        <v>0.51041666666666663</v>
      </c>
      <c r="O3" s="1">
        <v>0.59027777777777779</v>
      </c>
      <c r="P3" s="21"/>
      <c r="Q3" s="3" t="s">
        <v>6</v>
      </c>
      <c r="R3" s="1">
        <v>0.70625000000000004</v>
      </c>
      <c r="S3" s="22">
        <v>9</v>
      </c>
      <c r="T3" s="14">
        <v>0.7729166666666667</v>
      </c>
      <c r="U3" s="24">
        <v>9</v>
      </c>
      <c r="V3" s="14">
        <v>0.71388888888888891</v>
      </c>
      <c r="W3" s="22">
        <v>9</v>
      </c>
      <c r="AA3" s="6"/>
      <c r="AD3" s="6"/>
      <c r="AH3" s="6"/>
      <c r="AK3" s="6"/>
      <c r="AP3" s="6"/>
      <c r="AU3" s="6"/>
    </row>
    <row r="4" spans="1:47" ht="12" customHeight="1" x14ac:dyDescent="0.25">
      <c r="A4" s="17">
        <v>0.18819444444444444</v>
      </c>
      <c r="B4" s="22">
        <v>9</v>
      </c>
      <c r="C4" s="1">
        <v>0.26805555555555555</v>
      </c>
      <c r="D4" s="22">
        <v>9</v>
      </c>
      <c r="E4" s="1">
        <v>0.52013888888888893</v>
      </c>
      <c r="F4" s="1">
        <v>0.6069444444444444</v>
      </c>
      <c r="G4" s="21">
        <v>9</v>
      </c>
      <c r="H4" s="1">
        <v>0.28541666666666665</v>
      </c>
      <c r="I4" s="1">
        <v>0.33819444444444446</v>
      </c>
      <c r="J4" s="1">
        <v>0.46527777777777779</v>
      </c>
      <c r="K4" s="21">
        <v>9</v>
      </c>
      <c r="L4" s="3"/>
      <c r="M4" s="4"/>
      <c r="N4" s="3"/>
      <c r="O4" s="3"/>
      <c r="P4" s="21"/>
      <c r="Q4" s="3" t="s">
        <v>7</v>
      </c>
      <c r="R4" s="1">
        <v>0.69930555555555551</v>
      </c>
      <c r="S4" s="22">
        <v>5.7</v>
      </c>
      <c r="T4" s="1">
        <v>0.76597222222222228</v>
      </c>
      <c r="U4" s="22">
        <v>5.7</v>
      </c>
      <c r="V4" s="14">
        <v>0.70694444444444449</v>
      </c>
      <c r="W4" s="22">
        <v>5.7</v>
      </c>
      <c r="AA4" s="6"/>
      <c r="AD4" s="6"/>
      <c r="AH4" s="6"/>
      <c r="AK4" s="6"/>
      <c r="AP4" s="6"/>
      <c r="AU4" s="6"/>
    </row>
    <row r="5" spans="1:47" ht="12" customHeight="1" x14ac:dyDescent="0.25">
      <c r="A5" s="17">
        <v>0.19305555555555554</v>
      </c>
      <c r="B5" s="22">
        <v>5.7</v>
      </c>
      <c r="C5" s="1">
        <v>0.27291666666666664</v>
      </c>
      <c r="D5" s="22">
        <v>5.7</v>
      </c>
      <c r="E5" s="1">
        <v>0.52430555555555558</v>
      </c>
      <c r="F5" s="1">
        <v>0.6118055555555556</v>
      </c>
      <c r="G5" s="21">
        <v>5.7</v>
      </c>
      <c r="H5" s="1">
        <v>0.2902777777777778</v>
      </c>
      <c r="I5" s="1">
        <v>0.34236111111111112</v>
      </c>
      <c r="J5" s="1">
        <v>0.46944444444444444</v>
      </c>
      <c r="K5" s="21">
        <v>5.7</v>
      </c>
      <c r="L5" s="1">
        <v>0.24722222222222223</v>
      </c>
      <c r="M5" s="2">
        <v>0.38194444444444442</v>
      </c>
      <c r="N5" s="1">
        <v>0.5180555555555556</v>
      </c>
      <c r="O5" s="1">
        <v>0.59791666666666665</v>
      </c>
      <c r="P5" s="21">
        <v>11</v>
      </c>
      <c r="Q5" s="3" t="s">
        <v>8</v>
      </c>
      <c r="R5" s="1">
        <v>0.69444444444444442</v>
      </c>
      <c r="S5" s="22">
        <v>1.4</v>
      </c>
      <c r="T5" s="1">
        <v>0.76180555555555551</v>
      </c>
      <c r="U5" s="22">
        <v>1.4</v>
      </c>
      <c r="V5" s="1">
        <v>0.70208333333333328</v>
      </c>
      <c r="W5" s="22">
        <v>1.4</v>
      </c>
      <c r="AA5" s="6"/>
      <c r="AD5" s="6"/>
      <c r="AH5" s="6"/>
      <c r="AK5" s="6"/>
      <c r="AP5" s="6"/>
      <c r="AU5" s="6"/>
    </row>
    <row r="6" spans="1:47" ht="12" customHeight="1" x14ac:dyDescent="0.25">
      <c r="A6" s="17">
        <v>0.19444444444444448</v>
      </c>
      <c r="B6" s="22">
        <v>1.4</v>
      </c>
      <c r="C6" s="1">
        <v>0.27430555555555558</v>
      </c>
      <c r="D6" s="22">
        <v>1.4</v>
      </c>
      <c r="E6" s="1">
        <v>0.52638888888888891</v>
      </c>
      <c r="F6" s="1">
        <v>0.61319444444444449</v>
      </c>
      <c r="G6" s="22">
        <v>1.4</v>
      </c>
      <c r="H6" s="1">
        <v>0.29166666666666669</v>
      </c>
      <c r="I6" s="1">
        <v>0.34375</v>
      </c>
      <c r="J6" s="1">
        <v>0.47083333333333333</v>
      </c>
      <c r="K6" s="21">
        <v>1.4</v>
      </c>
      <c r="L6" s="1">
        <v>0.24861111111111112</v>
      </c>
      <c r="M6" s="2">
        <v>0.3833333333333333</v>
      </c>
      <c r="N6" s="1">
        <v>0.51944444444444449</v>
      </c>
      <c r="O6" s="1">
        <v>0.59930555555555554</v>
      </c>
      <c r="P6" s="21">
        <v>1.4</v>
      </c>
      <c r="Q6" s="3" t="s">
        <v>9</v>
      </c>
      <c r="R6" s="1">
        <v>0.69305555555555554</v>
      </c>
      <c r="S6" s="22">
        <v>0.8</v>
      </c>
      <c r="T6" s="1">
        <v>0.76041666666666663</v>
      </c>
      <c r="U6" s="22">
        <v>0.8</v>
      </c>
      <c r="V6" s="1">
        <v>0.7006944444444444</v>
      </c>
      <c r="W6" s="22">
        <v>0.8</v>
      </c>
      <c r="AA6" s="6"/>
      <c r="AD6" s="6"/>
      <c r="AH6" s="6"/>
      <c r="AK6" s="6"/>
      <c r="AP6" s="6"/>
      <c r="AU6" s="6"/>
    </row>
    <row r="7" spans="1:47" ht="12" customHeight="1" x14ac:dyDescent="0.25">
      <c r="A7" s="17">
        <v>0.19513888888888892</v>
      </c>
      <c r="B7" s="22">
        <v>0.8</v>
      </c>
      <c r="C7" s="1">
        <v>0.27500000000000002</v>
      </c>
      <c r="D7" s="22">
        <v>0.8</v>
      </c>
      <c r="E7" s="1">
        <v>0.52708333333333335</v>
      </c>
      <c r="F7" s="1">
        <v>0.61527777777777781</v>
      </c>
      <c r="G7" s="22">
        <v>0.8</v>
      </c>
      <c r="H7" s="1">
        <v>0.29236111111111113</v>
      </c>
      <c r="I7" s="1">
        <v>0.34444444444444444</v>
      </c>
      <c r="J7" s="1">
        <v>0.47152777777777777</v>
      </c>
      <c r="K7" s="21">
        <v>0.8</v>
      </c>
      <c r="L7" s="1">
        <v>0.24930555555555556</v>
      </c>
      <c r="M7" s="2">
        <v>0.38402777777777775</v>
      </c>
      <c r="N7" s="1">
        <v>0.52013888888888893</v>
      </c>
      <c r="O7" s="1">
        <v>0.6</v>
      </c>
      <c r="P7" s="21">
        <v>0.8</v>
      </c>
      <c r="Q7" s="3" t="s">
        <v>10</v>
      </c>
      <c r="R7" s="1">
        <v>0.69236111111111109</v>
      </c>
      <c r="S7" s="22">
        <v>2.1</v>
      </c>
      <c r="T7" s="1">
        <v>0.75972222222222219</v>
      </c>
      <c r="U7" s="22">
        <v>2.1</v>
      </c>
      <c r="V7" s="1">
        <v>0.7</v>
      </c>
      <c r="W7" s="22">
        <v>2.1</v>
      </c>
      <c r="AA7" s="6"/>
      <c r="AD7" s="6"/>
      <c r="AH7" s="6"/>
      <c r="AK7" s="6"/>
      <c r="AP7" s="6"/>
      <c r="AU7" s="6"/>
    </row>
    <row r="8" spans="1:47" ht="12" customHeight="1" x14ac:dyDescent="0.25">
      <c r="A8" s="17">
        <v>0.19722222222222224</v>
      </c>
      <c r="B8" s="22">
        <v>2.1</v>
      </c>
      <c r="C8" s="1">
        <v>0.27708333333333335</v>
      </c>
      <c r="D8" s="22">
        <v>2.1</v>
      </c>
      <c r="E8" s="1">
        <v>0.52847222222222223</v>
      </c>
      <c r="F8" s="1">
        <v>0.61597222222222225</v>
      </c>
      <c r="G8" s="22">
        <v>2.1</v>
      </c>
      <c r="H8" s="1">
        <v>0.29375000000000001</v>
      </c>
      <c r="I8" s="1">
        <v>0.34652777777777777</v>
      </c>
      <c r="J8" s="1">
        <v>0.47361111111111109</v>
      </c>
      <c r="K8" s="21">
        <v>2.1</v>
      </c>
      <c r="L8" s="1">
        <v>0.25138888888888888</v>
      </c>
      <c r="M8" s="2">
        <v>0.38611111111111107</v>
      </c>
      <c r="N8" s="1">
        <v>0.52222222222222225</v>
      </c>
      <c r="O8" s="1">
        <v>0.6020833333333333</v>
      </c>
      <c r="P8" s="21">
        <v>2.1</v>
      </c>
      <c r="Q8" s="3" t="s">
        <v>11</v>
      </c>
      <c r="R8" s="1">
        <v>0.69097222222222221</v>
      </c>
      <c r="S8" s="22">
        <v>2.2999999999999998</v>
      </c>
      <c r="T8" s="1">
        <v>0.7583333333333333</v>
      </c>
      <c r="U8" s="22">
        <v>2.2999999999999998</v>
      </c>
      <c r="V8" s="1">
        <v>0.69791666666666663</v>
      </c>
      <c r="W8" s="22">
        <v>2.2999999999999998</v>
      </c>
      <c r="AA8" s="6"/>
      <c r="AD8" s="6"/>
      <c r="AH8" s="6"/>
      <c r="AK8" s="6"/>
      <c r="AP8" s="6"/>
      <c r="AU8" s="6"/>
    </row>
    <row r="9" spans="1:47" ht="12" customHeight="1" x14ac:dyDescent="0.25">
      <c r="A9" s="17">
        <v>0.19930555555555557</v>
      </c>
      <c r="B9" s="22">
        <v>2.2999999999999998</v>
      </c>
      <c r="C9" s="1">
        <v>0.27916666666666667</v>
      </c>
      <c r="D9" s="22">
        <v>2.2999999999999998</v>
      </c>
      <c r="E9" s="1">
        <v>0.53055555555555556</v>
      </c>
      <c r="F9" s="1">
        <v>0.61805555555555558</v>
      </c>
      <c r="G9" s="22">
        <v>2.2999999999999998</v>
      </c>
      <c r="H9" s="1">
        <v>0.29583333333333334</v>
      </c>
      <c r="I9" s="1">
        <v>0.34861111111111109</v>
      </c>
      <c r="J9" s="1">
        <v>0.47569444444444442</v>
      </c>
      <c r="K9" s="21">
        <v>2.2999999999999998</v>
      </c>
      <c r="L9" s="1">
        <v>0.25347222222222221</v>
      </c>
      <c r="M9" s="2">
        <v>0.38819444444444451</v>
      </c>
      <c r="N9" s="1">
        <v>0.52430555555555558</v>
      </c>
      <c r="O9" s="1">
        <v>0.60416666666666663</v>
      </c>
      <c r="P9" s="21">
        <v>2.2999999999999998</v>
      </c>
      <c r="Q9" s="3" t="s">
        <v>12</v>
      </c>
      <c r="R9" s="1">
        <v>0.68888888888888888</v>
      </c>
      <c r="S9" s="22">
        <v>0.4</v>
      </c>
      <c r="T9" s="1">
        <v>0.75624999999999998</v>
      </c>
      <c r="U9" s="22">
        <v>0.4</v>
      </c>
      <c r="V9" s="1">
        <v>0.6958333333333333</v>
      </c>
      <c r="W9" s="22">
        <v>0.4</v>
      </c>
      <c r="Z9" s="6" t="s">
        <v>71</v>
      </c>
      <c r="AA9" s="11">
        <f>A52+C52+E52+F52+R52+T52</f>
        <v>383.1</v>
      </c>
      <c r="AD9" s="6"/>
      <c r="AH9" s="6"/>
      <c r="AK9" s="6"/>
      <c r="AP9" s="6"/>
      <c r="AU9" s="6"/>
    </row>
    <row r="10" spans="1:47" ht="12" customHeight="1" x14ac:dyDescent="0.25">
      <c r="A10" s="1">
        <v>0.2</v>
      </c>
      <c r="B10" s="22">
        <v>0.4</v>
      </c>
      <c r="C10" s="1">
        <v>0.27986111111111112</v>
      </c>
      <c r="D10" s="22">
        <v>0.4</v>
      </c>
      <c r="E10" s="1">
        <v>0.53125</v>
      </c>
      <c r="F10" s="1">
        <v>0.61875000000000002</v>
      </c>
      <c r="G10" s="22">
        <v>0.4</v>
      </c>
      <c r="H10" s="1">
        <v>0.29652777777777778</v>
      </c>
      <c r="I10" s="1">
        <v>0.34930555555555554</v>
      </c>
      <c r="J10" s="1">
        <v>0.47638888888888886</v>
      </c>
      <c r="K10" s="21">
        <v>0.4</v>
      </c>
      <c r="L10" s="1">
        <v>0.25416666666666665</v>
      </c>
      <c r="M10" s="2">
        <v>0.38888888888888895</v>
      </c>
      <c r="N10" s="1">
        <v>0.52500000000000002</v>
      </c>
      <c r="O10" s="1">
        <v>0.60486111111111107</v>
      </c>
      <c r="P10" s="21">
        <v>0.4</v>
      </c>
      <c r="Q10" s="3" t="s">
        <v>13</v>
      </c>
      <c r="R10" s="1">
        <v>0.68819444444444444</v>
      </c>
      <c r="S10" s="22">
        <v>2.8</v>
      </c>
      <c r="T10" s="1">
        <v>0.75555555555555554</v>
      </c>
      <c r="U10" s="22">
        <v>2.8</v>
      </c>
      <c r="V10" s="1">
        <v>0.69513888888888886</v>
      </c>
      <c r="W10" s="22">
        <v>2.8</v>
      </c>
      <c r="Z10" s="6">
        <v>6</v>
      </c>
      <c r="AA10" s="11">
        <f>A52+H52+I52+J52+V52</f>
        <v>333.3</v>
      </c>
      <c r="AD10" s="6"/>
      <c r="AH10" s="6"/>
      <c r="AK10" s="6"/>
      <c r="AP10" s="6"/>
      <c r="AU10" s="6"/>
    </row>
    <row r="11" spans="1:47" ht="12" customHeight="1" x14ac:dyDescent="0.25">
      <c r="A11" s="1">
        <v>0.20208333333333334</v>
      </c>
      <c r="B11" s="21">
        <v>2.8</v>
      </c>
      <c r="C11" s="1">
        <v>0.28194444444444444</v>
      </c>
      <c r="D11" s="22">
        <v>2.8</v>
      </c>
      <c r="E11" s="1">
        <v>0.53333333333333333</v>
      </c>
      <c r="F11" s="1">
        <v>0.62083333333333335</v>
      </c>
      <c r="G11" s="22">
        <v>2.8</v>
      </c>
      <c r="H11" s="1">
        <v>0.2986111111111111</v>
      </c>
      <c r="I11" s="1">
        <v>0.35138888888888886</v>
      </c>
      <c r="J11" s="1">
        <v>0.4784722222222223</v>
      </c>
      <c r="K11" s="21">
        <v>2.8</v>
      </c>
      <c r="L11" s="1">
        <v>0.25624999999999998</v>
      </c>
      <c r="M11" s="2">
        <v>0.39097222222222228</v>
      </c>
      <c r="N11" s="1">
        <v>0.52708333333333346</v>
      </c>
      <c r="O11" s="1">
        <v>0.6069444444444444</v>
      </c>
      <c r="P11" s="21">
        <v>2.8</v>
      </c>
      <c r="Q11" s="3" t="s">
        <v>14</v>
      </c>
      <c r="R11" s="1">
        <v>0.68611111111111112</v>
      </c>
      <c r="S11" s="22">
        <v>0.5</v>
      </c>
      <c r="T11" s="1">
        <v>0.75347222222222221</v>
      </c>
      <c r="U11" s="22">
        <v>0.5</v>
      </c>
      <c r="V11" s="1">
        <v>0.69305555555555554</v>
      </c>
      <c r="W11" s="22">
        <v>0.5</v>
      </c>
      <c r="Z11" s="6">
        <v>7</v>
      </c>
      <c r="AA11" s="11">
        <f>L52+M52+N52+O52</f>
        <v>284.39999999999992</v>
      </c>
      <c r="AD11" s="6"/>
      <c r="AH11" s="6"/>
      <c r="AK11" s="6"/>
      <c r="AP11" s="6"/>
      <c r="AU11" s="6"/>
    </row>
    <row r="12" spans="1:47" ht="12" customHeight="1" x14ac:dyDescent="0.25">
      <c r="A12" s="1">
        <v>0.20277777777777778</v>
      </c>
      <c r="B12" s="21">
        <v>0.5</v>
      </c>
      <c r="C12" s="1">
        <v>0.28263888888888888</v>
      </c>
      <c r="D12" s="22">
        <v>0.5</v>
      </c>
      <c r="E12" s="1">
        <v>0.53402777777777777</v>
      </c>
      <c r="F12" s="1">
        <v>0.62152777777777779</v>
      </c>
      <c r="G12" s="22">
        <v>0.5</v>
      </c>
      <c r="H12" s="1">
        <v>0.29930555555555555</v>
      </c>
      <c r="I12" s="1">
        <v>0.35208333333333336</v>
      </c>
      <c r="J12" s="1">
        <v>0.47916666666666674</v>
      </c>
      <c r="K12" s="21">
        <v>0.5</v>
      </c>
      <c r="L12" s="1">
        <v>0.25694444444444442</v>
      </c>
      <c r="M12" s="2">
        <v>0.39166666666666672</v>
      </c>
      <c r="N12" s="1">
        <v>0.5277777777777779</v>
      </c>
      <c r="O12" s="1">
        <v>0.60763888888888884</v>
      </c>
      <c r="P12" s="21">
        <v>0.5</v>
      </c>
      <c r="Q12" s="3" t="s">
        <v>15</v>
      </c>
      <c r="R12" s="1">
        <v>0.68541666666666667</v>
      </c>
      <c r="S12" s="22">
        <v>3.1</v>
      </c>
      <c r="T12" s="1">
        <v>0.75277777777777777</v>
      </c>
      <c r="U12" s="22">
        <v>3.1</v>
      </c>
      <c r="V12" s="1">
        <v>0.69236111111111109</v>
      </c>
      <c r="W12" s="22">
        <v>3.1</v>
      </c>
      <c r="Z12" s="6" t="s">
        <v>72</v>
      </c>
      <c r="AA12" s="11">
        <f>SUM(AA9:AA11)</f>
        <v>1000.8</v>
      </c>
      <c r="AD12" s="6"/>
      <c r="AH12" s="6"/>
      <c r="AK12" s="6"/>
      <c r="AP12" s="6"/>
      <c r="AU12" s="6"/>
    </row>
    <row r="13" spans="1:47" ht="12" customHeight="1" x14ac:dyDescent="0.25">
      <c r="A13" s="1">
        <v>0.2048611111111111</v>
      </c>
      <c r="B13" s="21">
        <v>3.1</v>
      </c>
      <c r="C13" s="1">
        <v>0.28611111111111109</v>
      </c>
      <c r="D13" s="22">
        <v>3.1</v>
      </c>
      <c r="E13" s="1">
        <v>0.53611111111111109</v>
      </c>
      <c r="F13" s="1">
        <v>0.62361111111111112</v>
      </c>
      <c r="G13" s="22">
        <v>3.1</v>
      </c>
      <c r="H13" s="1">
        <v>0.30138888888888887</v>
      </c>
      <c r="I13" s="1">
        <v>0.35555555555555557</v>
      </c>
      <c r="J13" s="1">
        <v>0.48194444444444451</v>
      </c>
      <c r="K13" s="21">
        <v>3.1</v>
      </c>
      <c r="L13" s="1">
        <v>0.26041666666666669</v>
      </c>
      <c r="M13" s="2">
        <v>0.39513888888888893</v>
      </c>
      <c r="N13" s="1">
        <v>0.53125000000000011</v>
      </c>
      <c r="O13" s="1">
        <v>0.61111111111111105</v>
      </c>
      <c r="P13" s="21">
        <v>3.1</v>
      </c>
      <c r="Q13" s="3" t="s">
        <v>16</v>
      </c>
      <c r="R13" s="1">
        <v>0.68333333333333335</v>
      </c>
      <c r="S13" s="22">
        <v>1.2</v>
      </c>
      <c r="T13" s="1">
        <v>0.75069444444444444</v>
      </c>
      <c r="U13" s="22">
        <v>1.2</v>
      </c>
      <c r="V13" s="1">
        <v>0.68958333333333333</v>
      </c>
      <c r="W13" s="22">
        <v>1.2</v>
      </c>
      <c r="AA13" s="6"/>
      <c r="AD13" s="6"/>
      <c r="AH13" s="6"/>
      <c r="AK13" s="6"/>
      <c r="AP13" s="6"/>
      <c r="AU13" s="6"/>
    </row>
    <row r="14" spans="1:47" ht="12" customHeight="1" x14ac:dyDescent="0.25">
      <c r="A14" s="1">
        <v>0.20625000000000002</v>
      </c>
      <c r="B14" s="21">
        <v>1.2</v>
      </c>
      <c r="C14" s="1">
        <v>0.28749999999999998</v>
      </c>
      <c r="D14" s="22">
        <v>1.2</v>
      </c>
      <c r="E14" s="1">
        <v>0.53749999999999998</v>
      </c>
      <c r="F14" s="1">
        <v>0.625</v>
      </c>
      <c r="G14" s="22">
        <v>1.2</v>
      </c>
      <c r="H14" s="1">
        <v>0.30277777777777776</v>
      </c>
      <c r="I14" s="1">
        <v>0.35694444444444445</v>
      </c>
      <c r="J14" s="1">
        <v>0.48333333333333339</v>
      </c>
      <c r="K14" s="21">
        <v>1.2</v>
      </c>
      <c r="L14" s="1">
        <v>0.26180555555555557</v>
      </c>
      <c r="M14" s="2">
        <v>0.39652777777777781</v>
      </c>
      <c r="N14" s="1">
        <v>0.53263888888888899</v>
      </c>
      <c r="O14" s="1">
        <v>0.61249999999999993</v>
      </c>
      <c r="P14" s="21">
        <v>1.2</v>
      </c>
      <c r="Q14" s="3" t="s">
        <v>17</v>
      </c>
      <c r="R14" s="1">
        <v>0.68194444444444446</v>
      </c>
      <c r="S14" s="22">
        <v>0.7</v>
      </c>
      <c r="T14" s="1">
        <v>0.74930555555555556</v>
      </c>
      <c r="U14" s="22">
        <v>0.7</v>
      </c>
      <c r="V14" s="1">
        <v>0.68819444444444444</v>
      </c>
      <c r="W14" s="22">
        <v>0.7</v>
      </c>
      <c r="AA14" s="6"/>
      <c r="AD14" s="6"/>
      <c r="AH14" s="6"/>
      <c r="AK14" s="6"/>
      <c r="AP14" s="6"/>
      <c r="AU14" s="6"/>
    </row>
    <row r="15" spans="1:47" ht="12" customHeight="1" x14ac:dyDescent="0.2">
      <c r="A15" s="1">
        <v>0.20694444444444446</v>
      </c>
      <c r="B15" s="21">
        <v>0.7</v>
      </c>
      <c r="C15" s="1">
        <v>0.28888888888888886</v>
      </c>
      <c r="D15" s="22">
        <v>0.7</v>
      </c>
      <c r="E15" s="1">
        <v>0.53819444444444442</v>
      </c>
      <c r="F15" s="1">
        <v>0.62569444444444444</v>
      </c>
      <c r="G15" s="22">
        <v>0.7</v>
      </c>
      <c r="H15" s="1">
        <v>0.3034722222222222</v>
      </c>
      <c r="I15" s="1">
        <v>0.35833333333333334</v>
      </c>
      <c r="J15" s="1">
        <v>0.48472222222222228</v>
      </c>
      <c r="K15" s="21">
        <v>0.7</v>
      </c>
      <c r="L15" s="1">
        <v>0.26319444444444445</v>
      </c>
      <c r="M15" s="2">
        <v>0.3979166666666667</v>
      </c>
      <c r="N15" s="1">
        <v>0.53402777777777788</v>
      </c>
      <c r="O15" s="1">
        <v>0.61388888888888882</v>
      </c>
      <c r="P15" s="21">
        <v>0.7</v>
      </c>
      <c r="Q15" s="3" t="s">
        <v>18</v>
      </c>
      <c r="R15" s="1">
        <v>0.68125000000000002</v>
      </c>
      <c r="S15" s="22">
        <v>2.7</v>
      </c>
      <c r="T15" s="1">
        <v>0.74861111111111112</v>
      </c>
      <c r="U15" s="22">
        <v>2.7</v>
      </c>
      <c r="V15" s="1">
        <v>0.6875</v>
      </c>
      <c r="W15" s="22">
        <v>2.7</v>
      </c>
      <c r="Z15" s="25">
        <v>6</v>
      </c>
      <c r="AA15" s="25" t="s">
        <v>3</v>
      </c>
      <c r="AB15" s="25">
        <v>198</v>
      </c>
      <c r="AC15" s="25">
        <v>189</v>
      </c>
      <c r="AD15" s="25">
        <f>AB15*AC15</f>
        <v>37422</v>
      </c>
      <c r="AH15" s="6"/>
      <c r="AK15" s="6"/>
      <c r="AP15" s="6"/>
      <c r="AU15" s="6"/>
    </row>
    <row r="16" spans="1:47" ht="12" customHeight="1" x14ac:dyDescent="0.2">
      <c r="A16" s="1">
        <v>0.20902777777777778</v>
      </c>
      <c r="B16" s="21">
        <v>2.7</v>
      </c>
      <c r="C16" s="1">
        <v>0.29166666666666669</v>
      </c>
      <c r="D16" s="22">
        <v>2.7</v>
      </c>
      <c r="E16" s="1">
        <v>0.54027777777777775</v>
      </c>
      <c r="F16" s="1">
        <v>0.62777777777777777</v>
      </c>
      <c r="G16" s="22">
        <v>2.7</v>
      </c>
      <c r="H16" s="1">
        <v>0.30555555555555558</v>
      </c>
      <c r="I16" s="1">
        <v>0.3611111111111111</v>
      </c>
      <c r="J16" s="1">
        <v>0.48750000000000004</v>
      </c>
      <c r="K16" s="21">
        <v>2.7</v>
      </c>
      <c r="L16" s="1">
        <v>0.26597222222222222</v>
      </c>
      <c r="M16" s="2">
        <v>0.40069444444444446</v>
      </c>
      <c r="N16" s="1">
        <v>0.53680555555555565</v>
      </c>
      <c r="O16" s="1">
        <v>0.6166666666666667</v>
      </c>
      <c r="P16" s="21">
        <v>2.7</v>
      </c>
      <c r="Q16" s="3" t="s">
        <v>19</v>
      </c>
      <c r="R16" s="1">
        <v>0.6791666666666667</v>
      </c>
      <c r="S16" s="22">
        <v>1.1000000000000001</v>
      </c>
      <c r="T16" s="1">
        <v>0.74652777777777779</v>
      </c>
      <c r="U16" s="22">
        <v>1.1000000000000001</v>
      </c>
      <c r="V16" s="1">
        <v>0.68541666666666667</v>
      </c>
      <c r="W16" s="22">
        <v>1.1000000000000001</v>
      </c>
      <c r="Z16" s="25">
        <v>5</v>
      </c>
      <c r="AA16" s="25" t="s">
        <v>74</v>
      </c>
      <c r="AB16" s="25">
        <v>175</v>
      </c>
      <c r="AC16" s="25">
        <v>113</v>
      </c>
      <c r="AD16" s="25">
        <f t="shared" ref="AD16:AD17" si="0">AB16*AC16</f>
        <v>19775</v>
      </c>
      <c r="AH16" s="6"/>
      <c r="AK16" s="6"/>
      <c r="AP16" s="6"/>
      <c r="AU16" s="6"/>
    </row>
    <row r="17" spans="1:47" ht="12" customHeight="1" x14ac:dyDescent="0.2">
      <c r="A17" s="1">
        <v>0.21041666666666667</v>
      </c>
      <c r="B17" s="21">
        <v>1.1000000000000001</v>
      </c>
      <c r="C17" s="1">
        <v>0.29305555555555557</v>
      </c>
      <c r="D17" s="22">
        <v>1.1000000000000001</v>
      </c>
      <c r="E17" s="1">
        <v>0.54097222222222219</v>
      </c>
      <c r="F17" s="1">
        <v>0.62847222222222221</v>
      </c>
      <c r="G17" s="22">
        <v>1.1000000000000001</v>
      </c>
      <c r="H17" s="1">
        <v>0.30694444444444446</v>
      </c>
      <c r="I17" s="1">
        <v>0.36249999999999999</v>
      </c>
      <c r="J17" s="1">
        <v>0.48888888888888893</v>
      </c>
      <c r="K17" s="21">
        <v>1.1000000000000001</v>
      </c>
      <c r="L17" s="1">
        <v>0.2673611111111111</v>
      </c>
      <c r="M17" s="2">
        <v>0.40208333333333335</v>
      </c>
      <c r="N17" s="1">
        <v>0.53819444444444453</v>
      </c>
      <c r="O17" s="1">
        <v>0.61805555555555558</v>
      </c>
      <c r="P17" s="21">
        <v>1.1000000000000001</v>
      </c>
      <c r="Q17" s="3" t="s">
        <v>20</v>
      </c>
      <c r="R17" s="1">
        <v>0.67847222222222225</v>
      </c>
      <c r="S17" s="22">
        <v>0.9</v>
      </c>
      <c r="T17" s="1">
        <v>0.74583333333333335</v>
      </c>
      <c r="U17" s="22">
        <v>0.9</v>
      </c>
      <c r="V17" s="1">
        <v>0.68402777777777779</v>
      </c>
      <c r="W17" s="22">
        <v>0.9</v>
      </c>
      <c r="Z17" s="25">
        <v>4</v>
      </c>
      <c r="AA17" s="25" t="s">
        <v>75</v>
      </c>
      <c r="AB17" s="25">
        <v>144</v>
      </c>
      <c r="AC17" s="25">
        <v>58</v>
      </c>
      <c r="AD17" s="25">
        <f t="shared" si="0"/>
        <v>8352</v>
      </c>
      <c r="AH17" s="6"/>
      <c r="AK17" s="6"/>
      <c r="AP17" s="6"/>
      <c r="AU17" s="6"/>
    </row>
    <row r="18" spans="1:47" ht="12" customHeight="1" x14ac:dyDescent="0.2">
      <c r="A18" s="1">
        <v>0.21111111111111111</v>
      </c>
      <c r="B18" s="21">
        <v>0.9</v>
      </c>
      <c r="C18" s="1">
        <v>0.29375000000000001</v>
      </c>
      <c r="D18" s="22">
        <v>0.9</v>
      </c>
      <c r="E18" s="1">
        <v>0.54166666666666663</v>
      </c>
      <c r="F18" s="1">
        <v>0.62916666666666665</v>
      </c>
      <c r="G18" s="22">
        <v>0.9</v>
      </c>
      <c r="H18" s="1">
        <v>0.30763888888888891</v>
      </c>
      <c r="I18" s="1">
        <v>0.36319444444444443</v>
      </c>
      <c r="J18" s="1">
        <v>0.48958333333333337</v>
      </c>
      <c r="K18" s="21">
        <v>0.9</v>
      </c>
      <c r="L18" s="1">
        <v>0.26805555555555555</v>
      </c>
      <c r="M18" s="2">
        <v>0.40277777777777779</v>
      </c>
      <c r="N18" s="1">
        <v>0.53888888888888897</v>
      </c>
      <c r="O18" s="1">
        <v>0.61875000000000002</v>
      </c>
      <c r="P18" s="21">
        <v>0.9</v>
      </c>
      <c r="Q18" s="3" t="s">
        <v>21</v>
      </c>
      <c r="R18" s="1">
        <v>0.67777777777777781</v>
      </c>
      <c r="S18" s="22">
        <v>2</v>
      </c>
      <c r="T18" s="1">
        <v>0.74513888888888891</v>
      </c>
      <c r="U18" s="22">
        <v>2</v>
      </c>
      <c r="V18" s="1">
        <v>0.68263888888888891</v>
      </c>
      <c r="W18" s="22">
        <v>2</v>
      </c>
      <c r="Z18" s="25"/>
      <c r="AA18" s="25"/>
      <c r="AB18" s="25"/>
      <c r="AC18" s="25"/>
      <c r="AD18" s="25">
        <f>SUM(AD15:AD17)</f>
        <v>65549</v>
      </c>
      <c r="AH18" s="6"/>
      <c r="AK18" s="6"/>
      <c r="AP18" s="6"/>
      <c r="AU18" s="6"/>
    </row>
    <row r="19" spans="1:47" ht="12" customHeight="1" x14ac:dyDescent="0.25">
      <c r="A19" s="1">
        <v>0.21249999999999999</v>
      </c>
      <c r="B19" s="21">
        <v>2</v>
      </c>
      <c r="C19" s="1">
        <v>0.29583333333333334</v>
      </c>
      <c r="D19" s="22">
        <v>2</v>
      </c>
      <c r="E19" s="1">
        <v>0.54305555555555551</v>
      </c>
      <c r="F19" s="1">
        <v>0.63055555555555554</v>
      </c>
      <c r="G19" s="22">
        <v>2</v>
      </c>
      <c r="H19" s="1">
        <v>0.30902777777777779</v>
      </c>
      <c r="I19" s="1">
        <v>0.36527777777777776</v>
      </c>
      <c r="J19" s="1">
        <v>0.4916666666666667</v>
      </c>
      <c r="K19" s="21">
        <v>2</v>
      </c>
      <c r="L19" s="1">
        <v>0.27013888888888887</v>
      </c>
      <c r="M19" s="2">
        <v>0.40486111111111112</v>
      </c>
      <c r="N19" s="1">
        <v>0.5409722222222223</v>
      </c>
      <c r="O19" s="1">
        <v>0.62083333333333335</v>
      </c>
      <c r="P19" s="21">
        <v>2</v>
      </c>
      <c r="Q19" s="3" t="s">
        <v>22</v>
      </c>
      <c r="R19" s="13"/>
      <c r="S19" s="24"/>
      <c r="T19" s="13"/>
      <c r="U19" s="24"/>
      <c r="V19" s="13"/>
      <c r="W19" s="24"/>
      <c r="AA19" s="6"/>
      <c r="AD19" s="6"/>
      <c r="AH19" s="6"/>
      <c r="AK19" s="6"/>
      <c r="AP19" s="6"/>
      <c r="AU19" s="6"/>
    </row>
    <row r="20" spans="1:47" ht="12" customHeight="1" x14ac:dyDescent="0.25">
      <c r="A20" s="3"/>
      <c r="B20" s="21"/>
      <c r="C20" s="3"/>
      <c r="D20" s="22"/>
      <c r="E20" s="3"/>
      <c r="F20" s="3"/>
      <c r="G20" s="22"/>
      <c r="H20" s="3"/>
      <c r="I20" s="3"/>
      <c r="J20" s="3"/>
      <c r="K20" s="21"/>
      <c r="L20" s="2">
        <v>0.27500000000000002</v>
      </c>
      <c r="M20" s="2">
        <v>0.40972222222222221</v>
      </c>
      <c r="N20" s="2">
        <v>0.54583333333333339</v>
      </c>
      <c r="O20" s="2">
        <v>0.62569444444444444</v>
      </c>
      <c r="P20" s="21">
        <v>4.5</v>
      </c>
      <c r="Q20" s="3" t="s">
        <v>23</v>
      </c>
      <c r="R20" s="13"/>
      <c r="S20" s="24"/>
      <c r="T20" s="13"/>
      <c r="U20" s="24"/>
      <c r="V20" s="13"/>
      <c r="W20" s="24"/>
      <c r="AA20" s="6"/>
      <c r="AD20" s="6"/>
      <c r="AH20" s="6"/>
      <c r="AK20" s="6"/>
      <c r="AP20" s="6"/>
      <c r="AU20" s="6"/>
    </row>
    <row r="21" spans="1:47" ht="12" customHeight="1" x14ac:dyDescent="0.25">
      <c r="A21" s="3"/>
      <c r="B21" s="21"/>
      <c r="C21" s="3"/>
      <c r="D21" s="22"/>
      <c r="E21" s="3"/>
      <c r="F21" s="3"/>
      <c r="G21" s="22"/>
      <c r="H21" s="3"/>
      <c r="I21" s="3"/>
      <c r="J21" s="3"/>
      <c r="K21" s="21"/>
      <c r="L21" s="2">
        <v>0.27638888888888891</v>
      </c>
      <c r="M21" s="2">
        <v>0.41111111111111109</v>
      </c>
      <c r="N21" s="2">
        <v>0.54722222222222228</v>
      </c>
      <c r="O21" s="2">
        <v>0.62708333333333333</v>
      </c>
      <c r="P21" s="21">
        <v>1.3</v>
      </c>
      <c r="Q21" s="3" t="s">
        <v>24</v>
      </c>
      <c r="R21" s="13"/>
      <c r="S21" s="24"/>
      <c r="T21" s="13"/>
      <c r="U21" s="24"/>
      <c r="V21" s="13"/>
      <c r="W21" s="24"/>
      <c r="AA21" s="6"/>
      <c r="AD21" s="6"/>
      <c r="AH21" s="6"/>
      <c r="AK21" s="6"/>
      <c r="AP21" s="6"/>
      <c r="AU21" s="6"/>
    </row>
    <row r="22" spans="1:47" ht="12" customHeight="1" x14ac:dyDescent="0.25">
      <c r="A22" s="3"/>
      <c r="B22" s="21"/>
      <c r="C22" s="3"/>
      <c r="D22" s="22"/>
      <c r="E22" s="3"/>
      <c r="F22" s="3"/>
      <c r="G22" s="22"/>
      <c r="H22" s="3"/>
      <c r="I22" s="3"/>
      <c r="J22" s="3"/>
      <c r="K22" s="21"/>
      <c r="L22" s="2">
        <v>0.27847222222222223</v>
      </c>
      <c r="M22" s="2">
        <v>0.41319444444444442</v>
      </c>
      <c r="N22" s="2">
        <v>0.5493055555555556</v>
      </c>
      <c r="O22" s="2">
        <v>0.62916666666666665</v>
      </c>
      <c r="P22" s="21">
        <v>2.2999999999999998</v>
      </c>
      <c r="Q22" s="3" t="s">
        <v>25</v>
      </c>
      <c r="R22" s="13"/>
      <c r="S22" s="24"/>
      <c r="T22" s="13"/>
      <c r="U22" s="24"/>
      <c r="V22" s="13"/>
      <c r="W22" s="24"/>
      <c r="AA22" s="6"/>
      <c r="AD22" s="6"/>
      <c r="AH22" s="6"/>
      <c r="AK22" s="6"/>
      <c r="AP22" s="6"/>
      <c r="AU22" s="6"/>
    </row>
    <row r="23" spans="1:47" ht="12" customHeight="1" x14ac:dyDescent="0.25">
      <c r="A23" s="3"/>
      <c r="B23" s="21"/>
      <c r="C23" s="3"/>
      <c r="D23" s="22"/>
      <c r="E23" s="3"/>
      <c r="F23" s="3"/>
      <c r="G23" s="22"/>
      <c r="H23" s="3"/>
      <c r="I23" s="3"/>
      <c r="J23" s="3"/>
      <c r="K23" s="21"/>
      <c r="L23" s="2">
        <v>0.28125</v>
      </c>
      <c r="M23" s="2">
        <v>0.41597222222222219</v>
      </c>
      <c r="N23" s="2">
        <v>0.55208333333333337</v>
      </c>
      <c r="O23" s="2">
        <v>0.63194444444444442</v>
      </c>
      <c r="P23" s="21">
        <v>3.1</v>
      </c>
      <c r="Q23" s="3" t="s">
        <v>26</v>
      </c>
      <c r="R23" s="13"/>
      <c r="S23" s="24"/>
      <c r="T23" s="13"/>
      <c r="U23" s="24"/>
      <c r="V23" s="13"/>
      <c r="W23" s="24"/>
      <c r="AA23" s="6"/>
      <c r="AD23" s="6"/>
      <c r="AH23" s="6"/>
      <c r="AK23" s="6"/>
      <c r="AP23" s="6"/>
      <c r="AU23" s="6"/>
    </row>
    <row r="24" spans="1:47" ht="12" customHeight="1" x14ac:dyDescent="0.25">
      <c r="A24" s="3"/>
      <c r="B24" s="21"/>
      <c r="C24" s="3"/>
      <c r="D24" s="22"/>
      <c r="E24" s="3"/>
      <c r="F24" s="3"/>
      <c r="G24" s="22"/>
      <c r="H24" s="3"/>
      <c r="I24" s="3"/>
      <c r="J24" s="3"/>
      <c r="K24" s="21"/>
      <c r="L24" s="2">
        <v>0.28333333333333333</v>
      </c>
      <c r="M24" s="2">
        <v>0.41805555555555551</v>
      </c>
      <c r="N24" s="2">
        <v>0.5541666666666667</v>
      </c>
      <c r="O24" s="2">
        <v>0.63402777777777775</v>
      </c>
      <c r="P24" s="21">
        <v>2.5</v>
      </c>
      <c r="Q24" s="3" t="s">
        <v>27</v>
      </c>
      <c r="R24" s="13"/>
      <c r="S24" s="24"/>
      <c r="T24" s="13"/>
      <c r="U24" s="24"/>
      <c r="V24" s="13"/>
      <c r="W24" s="24"/>
      <c r="AA24" s="6"/>
      <c r="AD24" s="6"/>
      <c r="AH24" s="6"/>
      <c r="AK24" s="6"/>
      <c r="AP24" s="6"/>
      <c r="AU24" s="6"/>
    </row>
    <row r="25" spans="1:47" ht="12" customHeight="1" x14ac:dyDescent="0.25">
      <c r="A25" s="3"/>
      <c r="B25" s="21"/>
      <c r="C25" s="3"/>
      <c r="D25" s="22"/>
      <c r="E25" s="3"/>
      <c r="F25" s="3"/>
      <c r="G25" s="22"/>
      <c r="H25" s="3"/>
      <c r="I25" s="3"/>
      <c r="J25" s="3"/>
      <c r="K25" s="21"/>
      <c r="L25" s="2">
        <v>0.28402777777777777</v>
      </c>
      <c r="M25" s="2">
        <v>0.41875000000000007</v>
      </c>
      <c r="N25" s="2">
        <v>0.55486111111111114</v>
      </c>
      <c r="O25" s="2">
        <v>0.63472222222222219</v>
      </c>
      <c r="P25" s="21">
        <v>0.8</v>
      </c>
      <c r="Q25" s="3" t="s">
        <v>28</v>
      </c>
      <c r="R25" s="13"/>
      <c r="S25" s="24"/>
      <c r="T25" s="13"/>
      <c r="U25" s="24"/>
      <c r="V25" s="13"/>
      <c r="W25" s="24"/>
      <c r="AA25" s="6"/>
      <c r="AD25" s="6"/>
      <c r="AH25" s="6"/>
      <c r="AK25" s="6"/>
      <c r="AP25" s="6"/>
      <c r="AU25" s="6"/>
    </row>
    <row r="26" spans="1:47" ht="12" customHeight="1" x14ac:dyDescent="0.25">
      <c r="A26" s="1">
        <v>0.21249999999999999</v>
      </c>
      <c r="B26" s="21"/>
      <c r="C26" s="1">
        <v>0.29652777777777778</v>
      </c>
      <c r="D26" s="22"/>
      <c r="E26" s="1">
        <v>0.54305555555555551</v>
      </c>
      <c r="F26" s="1">
        <v>0.63055555555555554</v>
      </c>
      <c r="G26" s="22"/>
      <c r="H26" s="1">
        <v>0.30902777777777779</v>
      </c>
      <c r="I26" s="1">
        <v>0.36527777777777776</v>
      </c>
      <c r="J26" s="1">
        <v>0.49305555555555558</v>
      </c>
      <c r="K26" s="21"/>
      <c r="L26" s="2">
        <v>0.28541666666666665</v>
      </c>
      <c r="M26" s="2">
        <v>0.42013888888888895</v>
      </c>
      <c r="N26" s="2">
        <v>0.55625000000000002</v>
      </c>
      <c r="O26" s="2">
        <v>0.63611111111111107</v>
      </c>
      <c r="P26" s="21">
        <v>1.5</v>
      </c>
      <c r="Q26" s="3" t="s">
        <v>29</v>
      </c>
      <c r="R26" s="1">
        <v>0.67638888888888893</v>
      </c>
      <c r="S26" s="22">
        <v>1.3</v>
      </c>
      <c r="T26" s="1">
        <v>0.74305555555555558</v>
      </c>
      <c r="U26" s="22">
        <v>1.3</v>
      </c>
      <c r="V26" s="1">
        <v>0.68055555555555558</v>
      </c>
      <c r="W26" s="22">
        <v>1.3</v>
      </c>
      <c r="AA26" s="6"/>
      <c r="AD26" s="6"/>
      <c r="AH26" s="6"/>
      <c r="AK26" s="6"/>
      <c r="AP26" s="6"/>
      <c r="AU26" s="6"/>
    </row>
    <row r="27" spans="1:47" ht="12" customHeight="1" x14ac:dyDescent="0.25">
      <c r="A27" s="1">
        <v>0.21458333333333335</v>
      </c>
      <c r="B27" s="21">
        <v>1.3</v>
      </c>
      <c r="C27" s="1">
        <v>0.29791666666666666</v>
      </c>
      <c r="D27" s="22">
        <v>1.3</v>
      </c>
      <c r="E27" s="1">
        <v>0.5444444444444444</v>
      </c>
      <c r="F27" s="1">
        <v>0.63194444444444442</v>
      </c>
      <c r="G27" s="22">
        <v>1.3</v>
      </c>
      <c r="H27" s="1">
        <v>0.31041666666666667</v>
      </c>
      <c r="I27" s="1">
        <v>0.36944444444444446</v>
      </c>
      <c r="J27" s="1">
        <v>0.49444444444444446</v>
      </c>
      <c r="K27" s="21">
        <v>1.3</v>
      </c>
      <c r="L27" s="2">
        <v>0.28749999999999998</v>
      </c>
      <c r="M27" s="2">
        <v>0.42222222222222228</v>
      </c>
      <c r="N27" s="2">
        <v>0.55833333333333346</v>
      </c>
      <c r="O27" s="2">
        <v>0.6381944444444444</v>
      </c>
      <c r="P27" s="21">
        <v>1.3</v>
      </c>
      <c r="Q27" s="3" t="s">
        <v>30</v>
      </c>
      <c r="R27" s="1">
        <v>0.67500000000000004</v>
      </c>
      <c r="S27" s="22">
        <v>2.2999999999999998</v>
      </c>
      <c r="T27" s="1">
        <v>0.7416666666666667</v>
      </c>
      <c r="U27" s="22">
        <v>2.6</v>
      </c>
      <c r="V27" s="1">
        <v>0.6791666666666667</v>
      </c>
      <c r="W27" s="22">
        <v>2.6</v>
      </c>
      <c r="AA27" s="6"/>
      <c r="AD27" s="6"/>
      <c r="AH27" s="6"/>
      <c r="AK27" s="6"/>
      <c r="AP27" s="6"/>
      <c r="AU27" s="6"/>
    </row>
    <row r="28" spans="1:47" ht="12" customHeight="1" x14ac:dyDescent="0.25">
      <c r="A28" s="1"/>
      <c r="B28" s="21"/>
      <c r="C28" s="1">
        <v>0.3</v>
      </c>
      <c r="D28" s="22">
        <v>2.2999999999999998</v>
      </c>
      <c r="E28" s="1"/>
      <c r="F28" s="1"/>
      <c r="G28" s="22"/>
      <c r="H28" s="1"/>
      <c r="I28" s="1"/>
      <c r="J28" s="1"/>
      <c r="K28" s="21"/>
      <c r="L28" s="2"/>
      <c r="M28" s="2"/>
      <c r="N28" s="2"/>
      <c r="O28" s="2"/>
      <c r="P28" s="21"/>
      <c r="Q28" s="3" t="s">
        <v>70</v>
      </c>
      <c r="R28" s="1">
        <v>0.67291666666666672</v>
      </c>
      <c r="S28" s="22">
        <v>0.8</v>
      </c>
      <c r="T28" s="1"/>
      <c r="U28" s="22"/>
      <c r="V28" s="1"/>
      <c r="W28" s="22"/>
      <c r="AA28" s="6"/>
      <c r="AD28" s="6"/>
      <c r="AH28" s="6"/>
      <c r="AK28" s="6"/>
      <c r="AP28" s="6"/>
      <c r="AU28" s="6"/>
    </row>
    <row r="29" spans="1:47" ht="12" customHeight="1" x14ac:dyDescent="0.25">
      <c r="A29" s="1">
        <v>0.21666666666666667</v>
      </c>
      <c r="B29" s="21">
        <v>2.6</v>
      </c>
      <c r="C29" s="1">
        <v>0.30138888888888887</v>
      </c>
      <c r="D29" s="22">
        <v>0.8</v>
      </c>
      <c r="E29" s="1">
        <v>0.54652777777777772</v>
      </c>
      <c r="F29" s="1">
        <v>0.63402777777777775</v>
      </c>
      <c r="G29" s="22">
        <v>2.6</v>
      </c>
      <c r="H29" s="1">
        <v>0.3125</v>
      </c>
      <c r="I29" s="1">
        <v>0.37152777777777779</v>
      </c>
      <c r="J29" s="1">
        <v>0.49652777777777779</v>
      </c>
      <c r="K29" s="21">
        <v>2.6</v>
      </c>
      <c r="L29" s="2">
        <v>0.28958333333333336</v>
      </c>
      <c r="M29" s="2">
        <v>0.4243055555555556</v>
      </c>
      <c r="N29" s="2">
        <v>0.56041666666666679</v>
      </c>
      <c r="O29" s="2">
        <v>0.64027777777777772</v>
      </c>
      <c r="P29" s="21">
        <v>2.6</v>
      </c>
      <c r="Q29" s="3" t="s">
        <v>31</v>
      </c>
      <c r="R29" s="1">
        <v>0.67222222222222228</v>
      </c>
      <c r="S29" s="22">
        <v>1.1000000000000001</v>
      </c>
      <c r="T29" s="1">
        <v>0.73888888888888893</v>
      </c>
      <c r="U29" s="22">
        <v>1.1000000000000001</v>
      </c>
      <c r="V29" s="1">
        <v>0.67708333333333337</v>
      </c>
      <c r="W29" s="22">
        <v>1.1000000000000001</v>
      </c>
      <c r="AA29" s="6"/>
      <c r="AD29" s="6"/>
      <c r="AH29" s="6"/>
      <c r="AK29" s="6"/>
      <c r="AP29" s="6"/>
      <c r="AU29" s="6"/>
    </row>
    <row r="30" spans="1:47" ht="12" customHeight="1" x14ac:dyDescent="0.25">
      <c r="A30" s="1"/>
      <c r="B30" s="21"/>
      <c r="C30" s="1"/>
      <c r="D30" s="22"/>
      <c r="E30" s="1"/>
      <c r="F30" s="1"/>
      <c r="G30" s="22"/>
      <c r="H30" s="1"/>
      <c r="I30" s="1"/>
      <c r="J30" s="16">
        <v>0.49930555555555556</v>
      </c>
      <c r="K30" s="23">
        <v>3.1</v>
      </c>
      <c r="L30" s="2"/>
      <c r="M30" s="2"/>
      <c r="N30" s="2"/>
      <c r="O30" s="2"/>
      <c r="P30" s="21"/>
      <c r="Q30" s="15" t="s">
        <v>68</v>
      </c>
      <c r="R30" s="1"/>
      <c r="S30" s="22"/>
      <c r="T30" s="1"/>
      <c r="U30" s="22"/>
      <c r="V30" s="1"/>
      <c r="W30" s="22"/>
      <c r="AA30" s="6"/>
      <c r="AD30" s="6"/>
      <c r="AH30" s="6"/>
      <c r="AK30" s="6"/>
      <c r="AP30" s="6"/>
      <c r="AU30" s="6"/>
    </row>
    <row r="31" spans="1:47" ht="12" customHeight="1" x14ac:dyDescent="0.25">
      <c r="A31" s="3"/>
      <c r="B31" s="21"/>
      <c r="C31" s="3"/>
      <c r="D31" s="22"/>
      <c r="E31" s="3"/>
      <c r="F31" s="3"/>
      <c r="G31" s="22"/>
      <c r="H31" s="3"/>
      <c r="I31" s="3"/>
      <c r="J31" s="16">
        <v>0.50208333333333333</v>
      </c>
      <c r="K31" s="23">
        <v>3.2</v>
      </c>
      <c r="L31" s="4"/>
      <c r="M31" s="4"/>
      <c r="N31" s="4"/>
      <c r="O31" s="4"/>
      <c r="P31" s="21"/>
      <c r="Q31" s="3" t="s">
        <v>32</v>
      </c>
      <c r="R31" s="13"/>
      <c r="S31" s="24"/>
      <c r="T31" s="13"/>
      <c r="U31" s="24"/>
      <c r="V31" s="13"/>
      <c r="W31" s="24"/>
      <c r="AA31" s="6"/>
      <c r="AD31" s="6"/>
      <c r="AH31" s="6"/>
      <c r="AK31" s="6"/>
      <c r="AP31" s="6"/>
      <c r="AU31" s="6"/>
    </row>
    <row r="32" spans="1:47" ht="12" customHeight="1" x14ac:dyDescent="0.25">
      <c r="A32" s="3"/>
      <c r="B32" s="21"/>
      <c r="C32" s="3"/>
      <c r="D32" s="22"/>
      <c r="E32" s="3"/>
      <c r="F32" s="3"/>
      <c r="G32" s="22"/>
      <c r="H32" s="3"/>
      <c r="I32" s="3"/>
      <c r="J32" s="1">
        <v>0.50486111111111109</v>
      </c>
      <c r="K32" s="23">
        <v>2.7</v>
      </c>
      <c r="L32" s="3"/>
      <c r="M32" s="4"/>
      <c r="N32" s="4"/>
      <c r="O32" s="3"/>
      <c r="P32" s="21"/>
      <c r="Q32" s="3" t="s">
        <v>33</v>
      </c>
      <c r="R32" s="13"/>
      <c r="S32" s="24"/>
      <c r="T32" s="13"/>
      <c r="U32" s="24"/>
      <c r="V32" s="13"/>
      <c r="W32" s="24"/>
      <c r="AA32" s="6"/>
      <c r="AD32" s="6"/>
      <c r="AH32" s="6"/>
      <c r="AK32" s="6"/>
      <c r="AP32" s="6"/>
      <c r="AU32" s="6"/>
    </row>
    <row r="33" spans="1:47" ht="12" customHeight="1" x14ac:dyDescent="0.25">
      <c r="A33" s="3"/>
      <c r="B33" s="21"/>
      <c r="C33" s="3"/>
      <c r="D33" s="22"/>
      <c r="E33" s="3"/>
      <c r="F33" s="3"/>
      <c r="G33" s="22"/>
      <c r="H33" s="3"/>
      <c r="I33" s="3"/>
      <c r="J33" s="1">
        <v>0.50763888888888886</v>
      </c>
      <c r="K33" s="23">
        <v>2.9</v>
      </c>
      <c r="L33" s="3"/>
      <c r="M33" s="4"/>
      <c r="N33" s="4"/>
      <c r="O33" s="3"/>
      <c r="P33" s="21"/>
      <c r="Q33" s="3" t="s">
        <v>34</v>
      </c>
      <c r="R33" s="13"/>
      <c r="S33" s="24"/>
      <c r="T33" s="13"/>
      <c r="U33" s="24"/>
      <c r="V33" s="13"/>
      <c r="W33" s="24"/>
      <c r="AA33" s="6"/>
      <c r="AD33" s="6"/>
      <c r="AH33" s="6"/>
      <c r="AK33" s="6"/>
      <c r="AP33" s="6"/>
      <c r="AU33" s="6"/>
    </row>
    <row r="34" spans="1:47" ht="12" customHeight="1" x14ac:dyDescent="0.25">
      <c r="A34" s="3"/>
      <c r="B34" s="21"/>
      <c r="C34" s="3"/>
      <c r="D34" s="22"/>
      <c r="E34" s="3"/>
      <c r="F34" s="3"/>
      <c r="G34" s="22"/>
      <c r="H34" s="3"/>
      <c r="I34" s="3"/>
      <c r="J34" s="1">
        <v>0.51319444444444451</v>
      </c>
      <c r="K34" s="23">
        <v>5.7</v>
      </c>
      <c r="L34" s="3"/>
      <c r="M34" s="4"/>
      <c r="N34" s="4"/>
      <c r="O34" s="3"/>
      <c r="P34" s="21"/>
      <c r="Q34" s="3" t="s">
        <v>35</v>
      </c>
      <c r="R34" s="13"/>
      <c r="S34" s="24"/>
      <c r="T34" s="13"/>
      <c r="U34" s="24"/>
      <c r="V34" s="13"/>
      <c r="W34" s="24"/>
      <c r="AA34" s="6"/>
      <c r="AD34" s="6"/>
      <c r="AH34" s="6"/>
      <c r="AK34" s="6"/>
      <c r="AP34" s="6"/>
      <c r="AU34" s="6"/>
    </row>
    <row r="35" spans="1:47" ht="12" customHeight="1" x14ac:dyDescent="0.25">
      <c r="A35" s="1">
        <v>0.22013888888888888</v>
      </c>
      <c r="B35" s="21">
        <v>4</v>
      </c>
      <c r="C35" s="3"/>
      <c r="D35" s="22"/>
      <c r="E35" s="3"/>
      <c r="F35" s="3"/>
      <c r="G35" s="22"/>
      <c r="H35" s="3"/>
      <c r="I35" s="3"/>
      <c r="J35" s="1">
        <v>0.51458333333333339</v>
      </c>
      <c r="K35" s="23">
        <v>1.4</v>
      </c>
      <c r="L35" s="3"/>
      <c r="M35" s="4"/>
      <c r="N35" s="4"/>
      <c r="O35" s="3"/>
      <c r="P35" s="21"/>
      <c r="Q35" s="3" t="s">
        <v>36</v>
      </c>
      <c r="R35" s="13"/>
      <c r="S35" s="24"/>
      <c r="T35" s="13"/>
      <c r="U35" s="24"/>
      <c r="V35" s="13"/>
      <c r="W35" s="24"/>
      <c r="AA35" s="6"/>
      <c r="AD35" s="6"/>
      <c r="AH35" s="6"/>
      <c r="AK35" s="6"/>
      <c r="AP35" s="6"/>
      <c r="AU35" s="6"/>
    </row>
    <row r="36" spans="1:47" ht="12" customHeight="1" x14ac:dyDescent="0.25">
      <c r="A36" s="3"/>
      <c r="B36" s="21"/>
      <c r="C36" s="1">
        <v>0.30277777777777776</v>
      </c>
      <c r="D36" s="22">
        <v>1.1000000000000001</v>
      </c>
      <c r="E36" s="1">
        <v>0.54722222222222228</v>
      </c>
      <c r="F36" s="1">
        <v>0.63472222222222219</v>
      </c>
      <c r="G36" s="22">
        <v>1.1000000000000001</v>
      </c>
      <c r="H36" s="1">
        <v>0.31319444444444444</v>
      </c>
      <c r="I36" s="1">
        <v>0.37291666666666667</v>
      </c>
      <c r="J36" s="3"/>
      <c r="K36" s="21"/>
      <c r="L36" s="2">
        <v>0.29236111111111113</v>
      </c>
      <c r="M36" s="2">
        <v>0.42708333333333337</v>
      </c>
      <c r="N36" s="2">
        <v>0.56319444444444455</v>
      </c>
      <c r="O36" s="2">
        <v>0.64305555555555549</v>
      </c>
      <c r="P36" s="21">
        <v>1.1000000000000001</v>
      </c>
      <c r="Q36" s="3" t="s">
        <v>37</v>
      </c>
      <c r="R36" s="1">
        <v>0.67083333333333328</v>
      </c>
      <c r="S36" s="22">
        <v>2.2999999999999998</v>
      </c>
      <c r="T36" s="1">
        <v>0.73750000000000004</v>
      </c>
      <c r="U36" s="22">
        <v>2.2999999999999998</v>
      </c>
      <c r="V36" s="1">
        <v>0.67569444444444449</v>
      </c>
      <c r="W36" s="22">
        <v>2.2999999999999998</v>
      </c>
      <c r="AA36" s="6"/>
      <c r="AD36" s="6"/>
      <c r="AH36" s="6"/>
      <c r="AK36" s="6"/>
      <c r="AP36" s="6"/>
      <c r="AU36" s="6"/>
    </row>
    <row r="37" spans="1:47" ht="12" customHeight="1" x14ac:dyDescent="0.25">
      <c r="A37" s="3"/>
      <c r="B37" s="21"/>
      <c r="C37" s="1">
        <v>0.30486111111111114</v>
      </c>
      <c r="D37" s="22">
        <v>2.2999999999999998</v>
      </c>
      <c r="E37" s="1">
        <v>0.5493055555555556</v>
      </c>
      <c r="F37" s="1">
        <v>0.63680555555555551</v>
      </c>
      <c r="G37" s="22">
        <v>2.2999999999999998</v>
      </c>
      <c r="H37" s="1">
        <v>0.31527777777777777</v>
      </c>
      <c r="I37" s="1">
        <v>0.375</v>
      </c>
      <c r="J37" s="3"/>
      <c r="K37" s="21"/>
      <c r="L37" s="2">
        <v>0.29375000000000001</v>
      </c>
      <c r="M37" s="2">
        <v>0.42847222222222225</v>
      </c>
      <c r="N37" s="2">
        <v>0.56458333333333344</v>
      </c>
      <c r="O37" s="2">
        <v>0.64444444444444438</v>
      </c>
      <c r="P37" s="21">
        <v>2.2999999999999998</v>
      </c>
      <c r="Q37" s="3" t="s">
        <v>38</v>
      </c>
      <c r="R37" s="1">
        <v>0.66874999999999996</v>
      </c>
      <c r="S37" s="22">
        <v>1.1000000000000001</v>
      </c>
      <c r="T37" s="1">
        <v>0.73541666666666672</v>
      </c>
      <c r="U37" s="22">
        <v>8.3000000000000007</v>
      </c>
      <c r="V37" s="1">
        <v>0.67361111111111116</v>
      </c>
      <c r="W37" s="22">
        <v>1.1000000000000001</v>
      </c>
      <c r="AA37" s="6"/>
      <c r="AD37" s="6"/>
      <c r="AH37" s="6"/>
      <c r="AK37" s="6"/>
      <c r="AP37" s="6"/>
      <c r="AU37" s="6"/>
    </row>
    <row r="38" spans="1:47" ht="12" customHeight="1" x14ac:dyDescent="0.25">
      <c r="A38" s="3"/>
      <c r="B38" s="21"/>
      <c r="C38" s="1">
        <v>0.30625000000000002</v>
      </c>
      <c r="D38" s="22">
        <v>1.1000000000000001</v>
      </c>
      <c r="E38" s="1">
        <v>0.55000000000000004</v>
      </c>
      <c r="F38" s="1">
        <v>0.63749999999999996</v>
      </c>
      <c r="G38" s="22">
        <v>1.1000000000000001</v>
      </c>
      <c r="H38" s="1">
        <v>0.31597222222222221</v>
      </c>
      <c r="I38" s="1">
        <v>0.37638888888888888</v>
      </c>
      <c r="J38" s="1"/>
      <c r="K38" s="21"/>
      <c r="L38" s="2">
        <v>0.2951388888888889</v>
      </c>
      <c r="M38" s="2">
        <v>0.42986111111111114</v>
      </c>
      <c r="N38" s="2">
        <v>0.56597222222222232</v>
      </c>
      <c r="O38" s="2">
        <v>0.64583333333333326</v>
      </c>
      <c r="P38" s="21">
        <v>1.1000000000000001</v>
      </c>
      <c r="Q38" s="3" t="s">
        <v>39</v>
      </c>
      <c r="R38" s="1">
        <v>0.66805555555555551</v>
      </c>
      <c r="S38" s="22">
        <v>2.1</v>
      </c>
      <c r="T38" s="13"/>
      <c r="U38" s="24"/>
      <c r="V38" s="1">
        <v>0.67222222222222228</v>
      </c>
      <c r="W38" s="22">
        <v>2.1</v>
      </c>
      <c r="AA38" s="6"/>
      <c r="AD38" s="6"/>
      <c r="AH38" s="6"/>
      <c r="AK38" s="6"/>
      <c r="AP38" s="6"/>
      <c r="AU38" s="6"/>
    </row>
    <row r="39" spans="1:47" ht="12" customHeight="1" x14ac:dyDescent="0.25">
      <c r="A39" s="1">
        <v>0.22291666666666668</v>
      </c>
      <c r="B39" s="21">
        <v>3</v>
      </c>
      <c r="C39" s="1">
        <v>0.30763888888888891</v>
      </c>
      <c r="D39" s="22">
        <v>2.1</v>
      </c>
      <c r="E39" s="1">
        <v>0.55138888888888893</v>
      </c>
      <c r="F39" s="1">
        <v>0.63888888888888884</v>
      </c>
      <c r="G39" s="22">
        <v>2.1</v>
      </c>
      <c r="H39" s="1">
        <v>0.31736111111111109</v>
      </c>
      <c r="I39" s="1">
        <v>0.37777777777777777</v>
      </c>
      <c r="J39" s="1">
        <v>0.5180555555555556</v>
      </c>
      <c r="K39" s="21">
        <v>4.5</v>
      </c>
      <c r="L39" s="2">
        <v>0.29583333333333334</v>
      </c>
      <c r="M39" s="2">
        <v>0.43055555555555558</v>
      </c>
      <c r="N39" s="2">
        <v>0.56666666666666676</v>
      </c>
      <c r="O39" s="2">
        <v>0.6465277777777777</v>
      </c>
      <c r="P39" s="21">
        <v>2.1</v>
      </c>
      <c r="Q39" s="3" t="s">
        <v>40</v>
      </c>
      <c r="R39" s="1">
        <v>0.66666666666666663</v>
      </c>
      <c r="S39" s="22">
        <v>1.5</v>
      </c>
      <c r="T39" s="13"/>
      <c r="U39" s="24"/>
      <c r="V39" s="1">
        <v>0.67083333333333328</v>
      </c>
      <c r="W39" s="22">
        <v>1.5</v>
      </c>
      <c r="AA39" s="6"/>
      <c r="AD39" s="6"/>
      <c r="AH39" s="6"/>
      <c r="AK39" s="6"/>
      <c r="AP39" s="6"/>
      <c r="AU39" s="6"/>
    </row>
    <row r="40" spans="1:47" ht="12" customHeight="1" x14ac:dyDescent="0.25">
      <c r="A40" s="1">
        <v>0.22430555555555556</v>
      </c>
      <c r="B40" s="21">
        <v>1.5</v>
      </c>
      <c r="C40" s="1">
        <v>0.30902777777777779</v>
      </c>
      <c r="D40" s="22">
        <v>1.5</v>
      </c>
      <c r="E40" s="1">
        <v>0.55277777777777781</v>
      </c>
      <c r="F40" s="1">
        <v>0.64027777777777772</v>
      </c>
      <c r="G40" s="22">
        <v>1.5</v>
      </c>
      <c r="H40" s="1">
        <v>0.31874999999999998</v>
      </c>
      <c r="I40" s="1">
        <v>0.37916666666666665</v>
      </c>
      <c r="J40" s="1">
        <v>0.51944444444444449</v>
      </c>
      <c r="K40" s="21">
        <v>1.5</v>
      </c>
      <c r="L40" s="2">
        <v>0.29652777777777778</v>
      </c>
      <c r="M40" s="2">
        <v>0.43125000000000002</v>
      </c>
      <c r="N40" s="2">
        <v>0.5673611111111112</v>
      </c>
      <c r="O40" s="2">
        <v>0.64722222222222214</v>
      </c>
      <c r="P40" s="21">
        <v>1.5</v>
      </c>
      <c r="Q40" s="3" t="s">
        <v>41</v>
      </c>
      <c r="R40" s="1">
        <v>0.66527777777777775</v>
      </c>
      <c r="S40" s="22">
        <v>2.2999999999999998</v>
      </c>
      <c r="T40" s="13"/>
      <c r="U40" s="24"/>
      <c r="V40" s="1">
        <v>0.6694444444444444</v>
      </c>
      <c r="W40" s="22">
        <v>2.2999999999999998</v>
      </c>
      <c r="AA40" s="6"/>
      <c r="AD40" s="6"/>
      <c r="AH40" s="6"/>
      <c r="AK40" s="6"/>
      <c r="AP40" s="6"/>
      <c r="AU40" s="6"/>
    </row>
    <row r="41" spans="1:47" ht="12" customHeight="1" x14ac:dyDescent="0.25">
      <c r="A41" s="3"/>
      <c r="B41" s="21"/>
      <c r="C41" s="3"/>
      <c r="D41" s="22"/>
      <c r="E41" s="3"/>
      <c r="F41" s="3"/>
      <c r="G41" s="22"/>
      <c r="H41" s="3"/>
      <c r="I41" s="3"/>
      <c r="J41" s="3"/>
      <c r="K41" s="21"/>
      <c r="L41" s="4"/>
      <c r="M41" s="4"/>
      <c r="N41" s="4"/>
      <c r="O41" s="4"/>
      <c r="P41" s="21"/>
      <c r="Q41" s="3" t="s">
        <v>42</v>
      </c>
      <c r="R41" s="13"/>
      <c r="S41" s="24"/>
      <c r="T41" s="1">
        <v>0.72986111111111107</v>
      </c>
      <c r="U41" s="22">
        <v>9.8000000000000007</v>
      </c>
      <c r="V41" s="13"/>
      <c r="W41" s="24"/>
      <c r="AA41" s="6"/>
      <c r="AD41" s="6"/>
      <c r="AH41" s="6"/>
      <c r="AK41" s="6"/>
      <c r="AP41" s="6"/>
      <c r="AU41" s="6"/>
    </row>
    <row r="42" spans="1:47" ht="12" customHeight="1" x14ac:dyDescent="0.25">
      <c r="A42" s="1">
        <v>0.22638888888888889</v>
      </c>
      <c r="B42" s="21">
        <v>2.2999999999999998</v>
      </c>
      <c r="C42" s="1">
        <v>0.31111111111111112</v>
      </c>
      <c r="D42" s="22">
        <v>2.2999999999999998</v>
      </c>
      <c r="E42" s="1">
        <v>0.55486111111111114</v>
      </c>
      <c r="F42" s="1">
        <v>0.64236111111111116</v>
      </c>
      <c r="G42" s="22">
        <v>2.2999999999999998</v>
      </c>
      <c r="H42" s="1">
        <v>0.32083333333333336</v>
      </c>
      <c r="I42" s="1">
        <v>0.38124999999999998</v>
      </c>
      <c r="J42" s="1">
        <v>0.52152777777777781</v>
      </c>
      <c r="K42" s="21">
        <v>2.2999999999999998</v>
      </c>
      <c r="L42" s="2">
        <v>0.29930555555555555</v>
      </c>
      <c r="M42" s="2">
        <v>0.43402777777777779</v>
      </c>
      <c r="N42" s="2">
        <v>0.57013888888888897</v>
      </c>
      <c r="O42" s="2">
        <v>0.65</v>
      </c>
      <c r="P42" s="21">
        <v>2.2999999999999998</v>
      </c>
      <c r="Q42" s="3" t="s">
        <v>43</v>
      </c>
      <c r="R42" s="1">
        <v>0.66319444444444442</v>
      </c>
      <c r="S42" s="22">
        <v>3.5</v>
      </c>
      <c r="T42" s="1">
        <v>0.72291666666666665</v>
      </c>
      <c r="U42" s="22">
        <v>3.5</v>
      </c>
      <c r="V42" s="1">
        <v>0.66736111111111107</v>
      </c>
      <c r="W42" s="22">
        <v>3.5</v>
      </c>
      <c r="AA42" s="6"/>
      <c r="AD42" s="6"/>
      <c r="AH42" s="6"/>
      <c r="AK42" s="6"/>
      <c r="AP42" s="6"/>
      <c r="AU42" s="6"/>
    </row>
    <row r="43" spans="1:47" ht="12" customHeight="1" x14ac:dyDescent="0.25">
      <c r="A43" s="1">
        <v>0.22916666666666669</v>
      </c>
      <c r="B43" s="21">
        <v>3.5</v>
      </c>
      <c r="C43" s="1">
        <v>0.31388888888888888</v>
      </c>
      <c r="D43" s="22">
        <v>3.5</v>
      </c>
      <c r="E43" s="1">
        <v>0.55763888888888891</v>
      </c>
      <c r="F43" s="1">
        <v>0.64513888888888893</v>
      </c>
      <c r="G43" s="22">
        <v>3.5</v>
      </c>
      <c r="H43" s="1">
        <v>0.32361111111111113</v>
      </c>
      <c r="I43" s="1">
        <v>0.3840277777777778</v>
      </c>
      <c r="J43" s="1">
        <v>0.52430555555555558</v>
      </c>
      <c r="K43" s="21">
        <v>3.5</v>
      </c>
      <c r="L43" s="2">
        <v>0.30138888888888887</v>
      </c>
      <c r="M43" s="2">
        <v>0.43611111111111112</v>
      </c>
      <c r="N43" s="2">
        <v>0.5722222222222223</v>
      </c>
      <c r="O43" s="2">
        <v>0.65208333333333335</v>
      </c>
      <c r="P43" s="21">
        <v>3.4</v>
      </c>
      <c r="Q43" s="3" t="s">
        <v>44</v>
      </c>
      <c r="R43" s="1">
        <v>0.66041666666666665</v>
      </c>
      <c r="S43" s="22">
        <v>1.1000000000000001</v>
      </c>
      <c r="T43" s="1">
        <v>0.72013888888888888</v>
      </c>
      <c r="U43" s="22">
        <v>1.1000000000000001</v>
      </c>
      <c r="V43" s="1">
        <v>0.6645833333333333</v>
      </c>
      <c r="W43" s="22">
        <v>1.1000000000000001</v>
      </c>
      <c r="AA43" s="6"/>
      <c r="AD43" s="6"/>
      <c r="AH43" s="6"/>
      <c r="AK43" s="6"/>
      <c r="AP43" s="6"/>
      <c r="AU43" s="6"/>
    </row>
    <row r="44" spans="1:47" ht="12" customHeight="1" x14ac:dyDescent="0.25">
      <c r="A44" s="1">
        <v>0.22986111111111113</v>
      </c>
      <c r="B44" s="21">
        <v>1.1000000000000001</v>
      </c>
      <c r="C44" s="1">
        <v>0.31527777777777777</v>
      </c>
      <c r="D44" s="22">
        <v>1.1000000000000001</v>
      </c>
      <c r="E44" s="1">
        <v>0.55833333333333335</v>
      </c>
      <c r="F44" s="1">
        <v>0.64583333333333337</v>
      </c>
      <c r="G44" s="22">
        <v>1.1000000000000001</v>
      </c>
      <c r="H44" s="1">
        <v>0.32430555555555557</v>
      </c>
      <c r="I44" s="1">
        <v>0.38541666666666669</v>
      </c>
      <c r="J44" s="1">
        <v>0.52569444444444446</v>
      </c>
      <c r="K44" s="21">
        <v>1.1000000000000001</v>
      </c>
      <c r="L44" s="2">
        <v>0.30416666666666664</v>
      </c>
      <c r="M44" s="2">
        <v>0.43888888888888888</v>
      </c>
      <c r="N44" s="2">
        <v>0.57500000000000007</v>
      </c>
      <c r="O44" s="2">
        <v>0.65486111111111112</v>
      </c>
      <c r="P44" s="21">
        <v>1.1000000000000001</v>
      </c>
      <c r="Q44" s="3" t="s">
        <v>45</v>
      </c>
      <c r="R44" s="1">
        <v>0.65972222222222221</v>
      </c>
      <c r="S44" s="22">
        <v>1.1000000000000001</v>
      </c>
      <c r="T44" s="1">
        <v>0.71875</v>
      </c>
      <c r="U44" s="22">
        <v>1.1000000000000001</v>
      </c>
      <c r="V44" s="1">
        <v>0.66319444444444442</v>
      </c>
      <c r="W44" s="22">
        <v>1.1000000000000001</v>
      </c>
      <c r="AA44" s="6"/>
      <c r="AD44" s="6"/>
      <c r="AH44" s="6"/>
      <c r="AK44" s="6"/>
      <c r="AP44" s="6"/>
      <c r="AU44" s="6"/>
    </row>
    <row r="45" spans="1:47" ht="12" customHeight="1" x14ac:dyDescent="0.25">
      <c r="A45" s="1">
        <v>0.23125000000000001</v>
      </c>
      <c r="B45" s="21">
        <v>1.1000000000000001</v>
      </c>
      <c r="C45" s="1">
        <v>0.31666666666666665</v>
      </c>
      <c r="D45" s="22">
        <v>1.1000000000000001</v>
      </c>
      <c r="E45" s="1">
        <v>0.55902777777777779</v>
      </c>
      <c r="F45" s="1">
        <v>0.64652777777777781</v>
      </c>
      <c r="G45" s="22">
        <v>1.1000000000000001</v>
      </c>
      <c r="H45" s="1">
        <v>0.32500000000000001</v>
      </c>
      <c r="I45" s="1">
        <v>0.38680555555555557</v>
      </c>
      <c r="J45" s="1">
        <v>0.52708333333333335</v>
      </c>
      <c r="K45" s="21">
        <v>1.1000000000000001</v>
      </c>
      <c r="L45" s="2">
        <v>0.30555555555555558</v>
      </c>
      <c r="M45" s="2">
        <v>0.44027777777777777</v>
      </c>
      <c r="N45" s="2">
        <v>0.57638888888888895</v>
      </c>
      <c r="O45" s="2">
        <v>0.65625</v>
      </c>
      <c r="P45" s="21">
        <v>1.1000000000000001</v>
      </c>
      <c r="Q45" s="3" t="s">
        <v>46</v>
      </c>
      <c r="R45" s="1">
        <v>0.65833333333333333</v>
      </c>
      <c r="S45" s="22">
        <v>1.2</v>
      </c>
      <c r="T45" s="1">
        <v>0.71736111111111112</v>
      </c>
      <c r="U45" s="22">
        <v>1.2</v>
      </c>
      <c r="V45" s="1">
        <v>0.66180555555555554</v>
      </c>
      <c r="W45" s="22">
        <v>1.2</v>
      </c>
      <c r="AA45" s="6"/>
      <c r="AD45" s="6"/>
      <c r="AH45" s="6"/>
      <c r="AK45" s="6"/>
      <c r="AP45" s="6"/>
      <c r="AU45" s="6"/>
    </row>
    <row r="46" spans="1:47" ht="12" customHeight="1" x14ac:dyDescent="0.25">
      <c r="A46" s="1">
        <v>0.2326388888888889</v>
      </c>
      <c r="B46" s="21">
        <v>1.2</v>
      </c>
      <c r="C46" s="1">
        <v>0.31805555555555554</v>
      </c>
      <c r="D46" s="22">
        <v>1.2</v>
      </c>
      <c r="E46" s="1">
        <v>0.56041666666666667</v>
      </c>
      <c r="F46" s="1">
        <v>0.6479166666666667</v>
      </c>
      <c r="G46" s="22">
        <v>1.2</v>
      </c>
      <c r="H46" s="1">
        <v>0.3263888888888889</v>
      </c>
      <c r="I46" s="1">
        <v>0.38819444444444445</v>
      </c>
      <c r="J46" s="1">
        <v>0.52847222222222223</v>
      </c>
      <c r="K46" s="21">
        <v>1.2</v>
      </c>
      <c r="L46" s="2">
        <v>0.30763888888888891</v>
      </c>
      <c r="M46" s="2">
        <v>0.44236111111111109</v>
      </c>
      <c r="N46" s="2">
        <v>0.57847222222222228</v>
      </c>
      <c r="O46" s="2">
        <v>0.65833333333333333</v>
      </c>
      <c r="P46" s="21">
        <v>1.2</v>
      </c>
      <c r="Q46" s="3" t="s">
        <v>47</v>
      </c>
      <c r="R46" s="1">
        <v>0.65694444444444444</v>
      </c>
      <c r="S46" s="22">
        <v>2.5</v>
      </c>
      <c r="T46" s="1">
        <v>0.71597222222222223</v>
      </c>
      <c r="U46" s="22">
        <v>2.5</v>
      </c>
      <c r="V46" s="1">
        <v>0.66041666666666665</v>
      </c>
      <c r="W46" s="22">
        <v>2.5</v>
      </c>
      <c r="AA46" s="6"/>
      <c r="AD46" s="6"/>
      <c r="AH46" s="6"/>
      <c r="AK46" s="6"/>
      <c r="AP46" s="6"/>
      <c r="AU46" s="6"/>
    </row>
    <row r="47" spans="1:47" ht="12" customHeight="1" x14ac:dyDescent="0.25">
      <c r="A47" s="1">
        <v>0.23472222222222222</v>
      </c>
      <c r="B47" s="21">
        <v>2.5</v>
      </c>
      <c r="C47" s="1">
        <v>0.32083333333333336</v>
      </c>
      <c r="D47" s="22">
        <v>2.5</v>
      </c>
      <c r="E47" s="3"/>
      <c r="F47" s="3"/>
      <c r="G47" s="22"/>
      <c r="H47" s="1">
        <v>0.32916666666666666</v>
      </c>
      <c r="I47" s="1">
        <v>0.39097222222222222</v>
      </c>
      <c r="J47" s="1">
        <v>0.53125</v>
      </c>
      <c r="K47" s="21">
        <v>2.5</v>
      </c>
      <c r="L47" s="4"/>
      <c r="M47" s="4"/>
      <c r="N47" s="4"/>
      <c r="O47" s="4"/>
      <c r="P47" s="21"/>
      <c r="Q47" s="3" t="s">
        <v>48</v>
      </c>
      <c r="R47" s="1">
        <v>0.65416666666666667</v>
      </c>
      <c r="S47" s="22">
        <v>0.5</v>
      </c>
      <c r="T47" s="1">
        <v>0.71319444444444446</v>
      </c>
      <c r="U47" s="22">
        <v>0.5</v>
      </c>
      <c r="V47" s="1">
        <v>0.65763888888888888</v>
      </c>
      <c r="W47" s="22">
        <v>0.5</v>
      </c>
      <c r="AA47" s="6"/>
      <c r="AD47" s="6"/>
      <c r="AH47" s="6"/>
      <c r="AK47" s="6"/>
      <c r="AP47" s="6"/>
      <c r="AU47" s="6"/>
    </row>
    <row r="48" spans="1:47" ht="12" customHeight="1" x14ac:dyDescent="0.25">
      <c r="A48" s="1">
        <v>0.23541666666666666</v>
      </c>
      <c r="B48" s="21">
        <v>0.5</v>
      </c>
      <c r="C48" s="1">
        <v>0.3215277777777778</v>
      </c>
      <c r="D48" s="22">
        <v>0.5</v>
      </c>
      <c r="E48" s="3"/>
      <c r="F48" s="3"/>
      <c r="G48" s="22"/>
      <c r="H48" s="1">
        <v>0.3298611111111111</v>
      </c>
      <c r="I48" s="1">
        <v>0.39166666666666666</v>
      </c>
      <c r="J48" s="1">
        <v>0.53194444444444444</v>
      </c>
      <c r="K48" s="21">
        <v>0.5</v>
      </c>
      <c r="L48" s="4"/>
      <c r="M48" s="4"/>
      <c r="N48" s="4"/>
      <c r="O48" s="3"/>
      <c r="P48" s="21"/>
      <c r="Q48" s="3" t="s">
        <v>49</v>
      </c>
      <c r="R48" s="1">
        <v>0.65347222222222223</v>
      </c>
      <c r="S48" s="22">
        <v>0.8</v>
      </c>
      <c r="T48" s="1">
        <v>0.71180555555555558</v>
      </c>
      <c r="U48" s="22">
        <v>0.8</v>
      </c>
      <c r="V48" s="1">
        <v>0.65625</v>
      </c>
      <c r="W48" s="22">
        <v>0.8</v>
      </c>
      <c r="AA48" s="6"/>
      <c r="AD48" s="6"/>
      <c r="AH48" s="6"/>
      <c r="AK48" s="6"/>
      <c r="AP48" s="6"/>
      <c r="AU48" s="6"/>
    </row>
    <row r="49" spans="1:51" ht="12" customHeight="1" x14ac:dyDescent="0.25">
      <c r="A49" s="1">
        <v>0.2361111111111111</v>
      </c>
      <c r="B49" s="21">
        <v>0.8</v>
      </c>
      <c r="C49" s="1">
        <v>0.32291666666666669</v>
      </c>
      <c r="D49" s="22">
        <v>0.8</v>
      </c>
      <c r="E49" s="3"/>
      <c r="F49" s="3"/>
      <c r="G49" s="22"/>
      <c r="H49" s="1">
        <v>0.33055555555555555</v>
      </c>
      <c r="I49" s="1">
        <v>0.39305555555555555</v>
      </c>
      <c r="J49" s="1">
        <v>0.53333333333333333</v>
      </c>
      <c r="K49" s="21">
        <v>0.8</v>
      </c>
      <c r="L49" s="4"/>
      <c r="M49" s="4"/>
      <c r="N49" s="4"/>
      <c r="O49" s="3"/>
      <c r="P49" s="21"/>
      <c r="Q49" s="3" t="s">
        <v>50</v>
      </c>
      <c r="R49" s="1">
        <v>0.65277777777777779</v>
      </c>
      <c r="S49" s="22">
        <v>0.5</v>
      </c>
      <c r="T49" s="1">
        <v>0.71111111111111114</v>
      </c>
      <c r="U49" s="22">
        <v>0.5</v>
      </c>
      <c r="V49" s="1">
        <v>0.65555555555555556</v>
      </c>
      <c r="W49" s="22">
        <v>0.5</v>
      </c>
      <c r="AA49" s="6"/>
      <c r="AD49" s="6"/>
      <c r="AH49" s="6"/>
      <c r="AK49" s="6"/>
      <c r="AP49" s="6"/>
      <c r="AU49" s="6"/>
    </row>
    <row r="50" spans="1:51" ht="12" customHeight="1" x14ac:dyDescent="0.25">
      <c r="A50" s="1">
        <v>0.23680555555555555</v>
      </c>
      <c r="B50" s="21">
        <v>0.5</v>
      </c>
      <c r="C50" s="1">
        <v>0.32361111111111113</v>
      </c>
      <c r="D50" s="22">
        <v>0.5</v>
      </c>
      <c r="E50" s="3"/>
      <c r="F50" s="3"/>
      <c r="G50" s="22"/>
      <c r="H50" s="1">
        <v>0.33124999999999999</v>
      </c>
      <c r="I50" s="1">
        <v>0.39374999999999999</v>
      </c>
      <c r="J50" s="1">
        <v>0.53472222222222221</v>
      </c>
      <c r="K50" s="21">
        <v>0.5</v>
      </c>
      <c r="L50" s="4"/>
      <c r="M50" s="4"/>
      <c r="N50" s="4"/>
      <c r="O50" s="3"/>
      <c r="P50" s="21"/>
      <c r="Q50" s="3" t="s">
        <v>51</v>
      </c>
      <c r="R50" s="1">
        <v>0.65208333333333335</v>
      </c>
      <c r="S50" s="22">
        <v>1</v>
      </c>
      <c r="T50" s="1">
        <v>0.70972222222222225</v>
      </c>
      <c r="U50" s="22">
        <v>1</v>
      </c>
      <c r="V50" s="1">
        <v>0.65416666666666667</v>
      </c>
      <c r="W50" s="22">
        <v>1</v>
      </c>
      <c r="AA50" s="6"/>
      <c r="AD50" s="6"/>
      <c r="AH50" s="6"/>
      <c r="AK50" s="6"/>
      <c r="AP50" s="6"/>
      <c r="AU50" s="6"/>
    </row>
    <row r="51" spans="1:51" ht="12" customHeight="1" x14ac:dyDescent="0.25">
      <c r="A51" s="1">
        <v>0.23819444444444446</v>
      </c>
      <c r="B51" s="21">
        <v>1</v>
      </c>
      <c r="C51" s="1">
        <v>0.32569444444444445</v>
      </c>
      <c r="D51" s="22">
        <v>1</v>
      </c>
      <c r="E51" s="1">
        <v>0.56180555555555556</v>
      </c>
      <c r="F51" s="1">
        <v>0.64930555555555558</v>
      </c>
      <c r="G51" s="22">
        <v>1</v>
      </c>
      <c r="H51" s="1">
        <v>0.33263888888888887</v>
      </c>
      <c r="I51" s="1">
        <v>0.39583333333333331</v>
      </c>
      <c r="J51" s="1">
        <v>0.53611111111111109</v>
      </c>
      <c r="K51" s="21">
        <v>1</v>
      </c>
      <c r="L51" s="2">
        <v>0.30972222222222223</v>
      </c>
      <c r="M51" s="2">
        <v>0.44444444444444442</v>
      </c>
      <c r="N51" s="2">
        <v>0.5805555555555556</v>
      </c>
      <c r="O51" s="2">
        <v>0.66041666666666665</v>
      </c>
      <c r="P51" s="21">
        <v>1</v>
      </c>
      <c r="Q51" s="3" t="s">
        <v>52</v>
      </c>
      <c r="R51" s="1">
        <v>0.65069444444444446</v>
      </c>
      <c r="S51" s="22"/>
      <c r="T51" s="1">
        <v>0.70833333333333337</v>
      </c>
      <c r="U51" s="22"/>
      <c r="V51" s="1">
        <v>0.65277777777777779</v>
      </c>
      <c r="W51" s="22"/>
      <c r="AA51" s="6"/>
      <c r="AD51" s="6"/>
      <c r="AH51" s="6"/>
      <c r="AK51" s="6"/>
      <c r="AP51" s="6"/>
      <c r="AU51" s="6"/>
    </row>
    <row r="52" spans="1:51" ht="12" customHeight="1" x14ac:dyDescent="0.25">
      <c r="A52" s="18">
        <f>SUM(B4:B51)</f>
        <v>63.6</v>
      </c>
      <c r="B52" s="21"/>
      <c r="C52" s="18">
        <f>SUM(D4:D51)</f>
        <v>63.699999999999996</v>
      </c>
      <c r="D52" s="22"/>
      <c r="E52" s="19">
        <f>SUM(G4:G51)</f>
        <v>58.900000000000006</v>
      </c>
      <c r="F52" s="19">
        <f>SUM(G4:G51)</f>
        <v>58.900000000000006</v>
      </c>
      <c r="G52" s="22"/>
      <c r="H52" s="19">
        <f>SUM(G3:G46)+SUM(K47:K51)</f>
        <v>63.2</v>
      </c>
      <c r="I52" s="18">
        <v>63.2</v>
      </c>
      <c r="J52" s="19">
        <f>SUM(K3:K51)</f>
        <v>80.099999999999994</v>
      </c>
      <c r="K52" s="21"/>
      <c r="L52" s="19">
        <f>SUM(P3:P51)</f>
        <v>71.09999999999998</v>
      </c>
      <c r="M52" s="19">
        <f>SUM(P3:P51)</f>
        <v>71.09999999999998</v>
      </c>
      <c r="N52" s="19">
        <f>SUM(P3:P51)</f>
        <v>71.09999999999998</v>
      </c>
      <c r="O52" s="19">
        <f>SUM(P3:P51)</f>
        <v>71.09999999999998</v>
      </c>
      <c r="P52" s="21"/>
      <c r="Q52" s="18" t="s">
        <v>69</v>
      </c>
      <c r="R52" s="20">
        <f>SUM(S3:S51)</f>
        <v>63.699999999999996</v>
      </c>
      <c r="S52" s="24"/>
      <c r="T52" s="20">
        <f>SUM(U3:U51)</f>
        <v>74.299999999999983</v>
      </c>
      <c r="U52" s="24"/>
      <c r="V52" s="20">
        <f>SUM(W3:W51)</f>
        <v>63.2</v>
      </c>
      <c r="W52" s="24"/>
      <c r="AA52" s="6"/>
      <c r="AD52" s="6"/>
      <c r="AH52" s="6"/>
      <c r="AK52" s="6"/>
      <c r="AP52" s="6"/>
      <c r="AU52" s="6"/>
    </row>
    <row r="53" spans="1:51" ht="12" customHeight="1" x14ac:dyDescent="0.25">
      <c r="A53" s="9" t="s">
        <v>73</v>
      </c>
      <c r="B53" s="7"/>
      <c r="D53" s="7"/>
      <c r="E53" s="7"/>
      <c r="F53" s="7"/>
      <c r="H53" s="7"/>
      <c r="I53" s="12" t="s">
        <v>53</v>
      </c>
      <c r="J53" s="12"/>
      <c r="K53" s="7"/>
      <c r="L53" s="7"/>
      <c r="N53" s="12"/>
      <c r="O53" s="7"/>
      <c r="P53" s="7"/>
      <c r="Q53" s="7" t="s">
        <v>56</v>
      </c>
      <c r="R53" s="7"/>
      <c r="T53" s="7"/>
      <c r="V53" s="12"/>
      <c r="W53" s="7"/>
      <c r="Y53" s="7"/>
      <c r="Z53" s="7"/>
      <c r="AA53" s="12"/>
      <c r="AD53" s="6"/>
      <c r="AH53" s="6"/>
      <c r="AK53" s="6"/>
      <c r="AP53" s="6"/>
      <c r="AU53" s="6"/>
    </row>
    <row r="54" spans="1:51" ht="12" customHeight="1" x14ac:dyDescent="0.25">
      <c r="A54" s="7" t="s">
        <v>57</v>
      </c>
      <c r="B54" s="7"/>
      <c r="C54" s="12"/>
      <c r="D54" s="7"/>
      <c r="M54" s="12" t="s">
        <v>54</v>
      </c>
      <c r="O54" s="7"/>
      <c r="P54" s="7"/>
      <c r="Q54" s="7" t="s">
        <v>55</v>
      </c>
      <c r="R54" s="12"/>
      <c r="S54" s="7"/>
      <c r="T54" s="7"/>
      <c r="V54" s="7"/>
      <c r="W54" s="7"/>
      <c r="X54" s="7"/>
      <c r="Y54" s="12"/>
      <c r="Z54" s="7"/>
      <c r="AA54" s="7"/>
      <c r="AB54" s="12"/>
      <c r="AC54" s="7"/>
      <c r="AE54" s="7"/>
      <c r="AF54" s="7"/>
      <c r="AG54" s="12"/>
      <c r="AH54" s="7"/>
      <c r="AI54" s="7"/>
      <c r="AJ54" s="7"/>
      <c r="AK54" s="7"/>
      <c r="AL54" s="12"/>
      <c r="AP54" s="6"/>
      <c r="AU54" s="6"/>
    </row>
    <row r="55" spans="1:51" ht="12" customHeight="1" x14ac:dyDescent="0.25">
      <c r="A55" s="12" t="s">
        <v>58</v>
      </c>
      <c r="B55" s="7"/>
      <c r="C55" s="12"/>
      <c r="D55" s="7"/>
      <c r="E55" s="7"/>
      <c r="F55" s="7"/>
      <c r="G55" s="7"/>
      <c r="H55" s="7"/>
      <c r="I55" s="7"/>
      <c r="J55" s="7"/>
      <c r="K55" s="7"/>
      <c r="L55" s="7"/>
      <c r="M55" s="12"/>
      <c r="N55" s="7"/>
      <c r="O55" s="7"/>
      <c r="Q55" s="7" t="s">
        <v>60</v>
      </c>
      <c r="R55" s="12"/>
      <c r="S55" s="7"/>
      <c r="T55" s="7"/>
      <c r="U55" s="12"/>
      <c r="V55" s="7"/>
      <c r="W55" s="7"/>
      <c r="X55" s="7"/>
      <c r="Y55" s="12"/>
      <c r="Z55" s="7"/>
      <c r="AA55" s="7"/>
      <c r="AB55" s="12"/>
      <c r="AC55" s="7"/>
      <c r="AD55" s="7"/>
      <c r="AE55" s="7"/>
      <c r="AF55" s="7"/>
      <c r="AG55" s="12"/>
      <c r="AH55" s="7"/>
      <c r="AI55" s="7"/>
      <c r="AJ55" s="7"/>
      <c r="AK55" s="7"/>
      <c r="AL55" s="12"/>
      <c r="AP55" s="6"/>
      <c r="AU55" s="6"/>
    </row>
    <row r="56" spans="1:51" ht="12" customHeight="1" x14ac:dyDescent="0.25">
      <c r="A56" s="7" t="s">
        <v>59</v>
      </c>
      <c r="B56" s="7"/>
      <c r="C56" s="12"/>
      <c r="D56" s="7"/>
      <c r="E56" s="7"/>
      <c r="F56" s="7"/>
      <c r="G56" s="7"/>
      <c r="H56" s="7"/>
      <c r="I56" s="7"/>
      <c r="J56" s="7"/>
      <c r="K56" s="7"/>
      <c r="L56" s="7"/>
      <c r="M56" s="12"/>
      <c r="N56" s="7"/>
      <c r="P56" s="7"/>
      <c r="R56" s="12"/>
      <c r="S56" s="7"/>
      <c r="T56" s="7"/>
      <c r="U56" s="12"/>
      <c r="V56" s="7"/>
      <c r="W56" s="7"/>
      <c r="X56" s="7"/>
      <c r="Y56" s="12"/>
      <c r="Z56" s="7"/>
      <c r="AA56" s="7"/>
      <c r="AB56" s="12"/>
      <c r="AC56" s="7"/>
      <c r="AD56" s="7"/>
      <c r="AE56" s="7"/>
      <c r="AF56" s="7"/>
      <c r="AG56" s="12"/>
      <c r="AH56" s="7"/>
      <c r="AI56" s="7"/>
      <c r="AJ56" s="7"/>
      <c r="AK56" s="7"/>
      <c r="AL56" s="12"/>
      <c r="AP56" s="6"/>
      <c r="AU56" s="6"/>
    </row>
    <row r="57" spans="1:51" ht="12" customHeight="1" x14ac:dyDescent="0.25">
      <c r="A57" s="7" t="s">
        <v>61</v>
      </c>
      <c r="B57" s="7"/>
      <c r="C57" s="12"/>
      <c r="D57" s="7"/>
      <c r="E57" s="7"/>
      <c r="F57" s="7"/>
      <c r="G57" s="7"/>
      <c r="H57" s="7"/>
      <c r="I57" s="7"/>
      <c r="J57" s="7"/>
      <c r="K57" s="7"/>
      <c r="L57" s="7"/>
      <c r="M57" s="12"/>
      <c r="N57" s="7"/>
      <c r="O57" s="7"/>
      <c r="P57" s="7"/>
      <c r="Q57" s="7"/>
      <c r="R57" s="12"/>
      <c r="S57" s="7"/>
      <c r="AA57" s="7"/>
      <c r="AB57" s="12"/>
      <c r="AC57" s="7"/>
      <c r="AD57" s="7"/>
      <c r="AE57" s="7"/>
      <c r="AF57" s="7"/>
      <c r="AG57" s="12"/>
      <c r="AH57" s="7"/>
      <c r="AI57" s="7"/>
      <c r="AJ57" s="7"/>
      <c r="AK57" s="7"/>
      <c r="AL57" s="12"/>
      <c r="AP57" s="6"/>
      <c r="AU57" s="6"/>
    </row>
    <row r="58" spans="1:51" ht="12" customHeight="1" x14ac:dyDescent="0.25">
      <c r="A58" s="7" t="s">
        <v>63</v>
      </c>
      <c r="B58" s="7"/>
      <c r="C58" s="12"/>
      <c r="D58" s="7"/>
      <c r="E58" s="7"/>
      <c r="F58" s="7"/>
      <c r="G58" s="7"/>
      <c r="H58" s="7"/>
      <c r="I58" s="7"/>
      <c r="J58" s="7"/>
      <c r="K58" s="7"/>
      <c r="L58" s="7"/>
      <c r="M58" s="12"/>
      <c r="N58" s="7"/>
      <c r="O58" s="7"/>
      <c r="P58" s="7"/>
      <c r="Q58" s="7" t="s">
        <v>66</v>
      </c>
      <c r="R58" s="12"/>
      <c r="S58" s="7"/>
      <c r="T58" s="7"/>
      <c r="U58" s="7"/>
      <c r="V58" s="12"/>
      <c r="W58" s="7"/>
      <c r="AA58" s="7"/>
      <c r="AB58" s="12"/>
      <c r="AD58" s="7"/>
      <c r="AE58" s="7"/>
      <c r="AF58" s="7"/>
      <c r="AG58" s="12"/>
      <c r="AH58" s="7"/>
      <c r="AI58" s="7"/>
      <c r="AJ58" s="7"/>
      <c r="AK58" s="7"/>
      <c r="AL58" s="12"/>
      <c r="AP58" s="6"/>
      <c r="AU58" s="6"/>
    </row>
    <row r="59" spans="1:51" ht="12" customHeight="1" x14ac:dyDescent="0.25">
      <c r="A59" s="7" t="s">
        <v>64</v>
      </c>
      <c r="B59" s="7"/>
      <c r="C59" s="12"/>
      <c r="D59" s="7"/>
      <c r="E59" s="7"/>
      <c r="F59" s="7"/>
      <c r="G59" s="7"/>
      <c r="H59" s="7"/>
      <c r="I59" s="7"/>
      <c r="J59" s="7"/>
      <c r="K59" s="7"/>
      <c r="L59" s="7"/>
      <c r="M59" s="12"/>
      <c r="N59" s="7"/>
      <c r="O59" s="7"/>
      <c r="P59" s="7"/>
      <c r="Q59" s="7" t="s">
        <v>62</v>
      </c>
      <c r="R59" s="12"/>
      <c r="S59" s="7"/>
      <c r="T59" s="7"/>
      <c r="U59" s="7"/>
      <c r="V59" s="12"/>
      <c r="W59" s="7"/>
      <c r="AA59" s="7"/>
      <c r="AB59" s="12"/>
      <c r="AC59" s="7"/>
      <c r="AD59" s="7"/>
      <c r="AE59" s="7"/>
      <c r="AF59" s="7"/>
      <c r="AG59" s="12"/>
      <c r="AH59" s="7"/>
      <c r="AI59" s="7"/>
      <c r="AJ59" s="7"/>
      <c r="AK59" s="7"/>
      <c r="AL59" s="12"/>
      <c r="AP59" s="6"/>
      <c r="AU59" s="6"/>
    </row>
    <row r="60" spans="1:51" ht="12" customHeight="1" x14ac:dyDescent="0.25">
      <c r="A60" s="7" t="s">
        <v>65</v>
      </c>
      <c r="B60" s="7"/>
      <c r="C60" s="12"/>
      <c r="D60" s="7"/>
      <c r="E60" s="7"/>
      <c r="F60" s="7"/>
      <c r="G60" s="7"/>
      <c r="H60" s="7"/>
      <c r="I60" s="7"/>
      <c r="J60" s="7"/>
      <c r="K60" s="7"/>
      <c r="L60" s="7"/>
      <c r="M60" s="12"/>
      <c r="N60" s="7"/>
      <c r="O60" s="7"/>
      <c r="P60" s="7"/>
      <c r="Q60" s="10" t="s">
        <v>67</v>
      </c>
      <c r="R60" s="12"/>
      <c r="S60" s="7"/>
      <c r="T60" s="7"/>
      <c r="U60" s="7"/>
      <c r="V60" s="12"/>
      <c r="W60" s="7"/>
      <c r="X60" s="7"/>
      <c r="Y60" s="12"/>
      <c r="Z60" s="7"/>
      <c r="AA60" s="7"/>
      <c r="AB60" s="12"/>
      <c r="AC60" s="7"/>
      <c r="AD60" s="7"/>
      <c r="AE60" s="7"/>
      <c r="AF60" s="7"/>
      <c r="AG60" s="12"/>
      <c r="AH60" s="7"/>
      <c r="AI60" s="7"/>
      <c r="AJ60" s="7"/>
      <c r="AK60" s="7"/>
      <c r="AL60" s="12"/>
      <c r="AP60" s="6"/>
      <c r="AU60" s="6"/>
    </row>
    <row r="61" spans="1:51" ht="12" customHeight="1" x14ac:dyDescent="0.25">
      <c r="B61" s="7"/>
      <c r="C61" s="12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12"/>
      <c r="R61" s="7"/>
      <c r="S61" s="7"/>
      <c r="T61" s="7"/>
      <c r="U61" s="7"/>
      <c r="V61" s="12"/>
      <c r="W61" s="7"/>
      <c r="X61" s="7"/>
      <c r="Y61" s="7"/>
      <c r="Z61" s="7"/>
      <c r="AA61" s="12"/>
      <c r="AB61" s="7"/>
      <c r="AC61" s="7"/>
      <c r="AE61" s="7"/>
      <c r="AF61" s="7"/>
      <c r="AG61" s="7"/>
      <c r="AH61" s="12"/>
      <c r="AI61" s="7"/>
      <c r="AJ61" s="7"/>
      <c r="AK61" s="12"/>
      <c r="AL61" s="7"/>
      <c r="AM61" s="7"/>
      <c r="AN61" s="7"/>
      <c r="AO61" s="7"/>
      <c r="AP61" s="12"/>
      <c r="AQ61" s="7"/>
      <c r="AR61" s="7"/>
      <c r="AS61" s="7"/>
      <c r="AT61" s="7"/>
      <c r="AU61" s="12"/>
    </row>
    <row r="62" spans="1:51" ht="12" customHeight="1" x14ac:dyDescent="0.25">
      <c r="A62" s="7"/>
      <c r="B62" s="7"/>
      <c r="C62" s="1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12"/>
      <c r="R62" s="7"/>
      <c r="S62" s="7"/>
      <c r="T62" s="7"/>
      <c r="U62" s="7"/>
      <c r="V62" s="12"/>
      <c r="W62" s="7"/>
      <c r="X62" s="7"/>
      <c r="Y62" s="7"/>
      <c r="Z62" s="7"/>
      <c r="AA62" s="12"/>
      <c r="AB62" s="7"/>
      <c r="AC62" s="7"/>
      <c r="AE62" s="7"/>
      <c r="AF62" s="7"/>
      <c r="AG62" s="7"/>
      <c r="AH62" s="12"/>
      <c r="AI62" s="7"/>
      <c r="AJ62" s="7"/>
      <c r="AK62" s="12"/>
      <c r="AL62" s="7"/>
      <c r="AM62" s="7"/>
      <c r="AN62" s="7"/>
      <c r="AO62" s="7"/>
      <c r="AP62" s="12"/>
      <c r="AQ62" s="7"/>
      <c r="AR62" s="7"/>
      <c r="AS62" s="7"/>
      <c r="AT62" s="7"/>
      <c r="AU62" s="12"/>
    </row>
    <row r="63" spans="1:51" ht="12" customHeight="1" x14ac:dyDescent="0.25"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12"/>
      <c r="AP63" s="7"/>
      <c r="AQ63" s="12"/>
      <c r="AR63" s="7"/>
      <c r="AS63" s="7"/>
      <c r="AT63" s="7"/>
      <c r="AU63" s="7"/>
      <c r="AV63" s="12"/>
      <c r="AW63" s="7"/>
      <c r="AX63" s="7"/>
      <c r="AY63" s="12"/>
    </row>
    <row r="64" spans="1:51" ht="12" customHeight="1" x14ac:dyDescent="0.25">
      <c r="AE64" s="7"/>
      <c r="AF64" s="7"/>
      <c r="AG64" s="12"/>
      <c r="AH64" s="6"/>
      <c r="AK64" s="6"/>
      <c r="AP64" s="6"/>
      <c r="AU64" s="6"/>
    </row>
    <row r="65" spans="31:47" ht="12" customHeight="1" x14ac:dyDescent="0.25">
      <c r="AE65" s="7"/>
      <c r="AF65" s="7"/>
      <c r="AG65" s="12"/>
      <c r="AH65" s="6"/>
      <c r="AK65" s="6"/>
      <c r="AP65" s="6"/>
      <c r="AU65" s="6"/>
    </row>
    <row r="66" spans="31:47" ht="12" customHeight="1" x14ac:dyDescent="0.25">
      <c r="AE66" s="7"/>
      <c r="AF66" s="7"/>
      <c r="AG66" s="12"/>
      <c r="AH66" s="6"/>
      <c r="AK66" s="6"/>
      <c r="AP66" s="6"/>
      <c r="AU66" s="6"/>
    </row>
    <row r="67" spans="31:47" ht="12" customHeight="1" x14ac:dyDescent="0.25">
      <c r="AE67" s="7"/>
      <c r="AF67" s="7"/>
      <c r="AG67" s="12"/>
      <c r="AH67" s="6"/>
      <c r="AK67" s="6"/>
      <c r="AP67" s="6"/>
      <c r="AU67" s="6"/>
    </row>
    <row r="68" spans="31:47" ht="12" customHeight="1" x14ac:dyDescent="0.25">
      <c r="AE68" s="7"/>
      <c r="AF68" s="7"/>
      <c r="AG68" s="12"/>
      <c r="AH68" s="6"/>
      <c r="AK68" s="6"/>
      <c r="AP68" s="6"/>
      <c r="AU68" s="6"/>
    </row>
    <row r="69" spans="31:47" ht="12" customHeight="1" x14ac:dyDescent="0.25">
      <c r="AG69" s="11"/>
      <c r="AH69" s="6"/>
      <c r="AK69" s="6"/>
      <c r="AP69" s="6"/>
      <c r="AU69" s="6"/>
    </row>
    <row r="70" spans="31:47" ht="12" customHeight="1" x14ac:dyDescent="0.25">
      <c r="AG70" s="11"/>
      <c r="AH70" s="6"/>
      <c r="AK70" s="6"/>
      <c r="AP70" s="6"/>
      <c r="AU70" s="6"/>
    </row>
    <row r="71" spans="31:47" ht="12" customHeight="1" x14ac:dyDescent="0.25">
      <c r="AG71" s="11"/>
      <c r="AH71" s="6"/>
      <c r="AK71" s="6"/>
      <c r="AP71" s="6"/>
      <c r="AU71" s="6"/>
    </row>
    <row r="72" spans="31:47" ht="12" customHeight="1" x14ac:dyDescent="0.25">
      <c r="AG72" s="11"/>
      <c r="AH72" s="6"/>
      <c r="AK72" s="6"/>
      <c r="AP72" s="6"/>
      <c r="AU72" s="6"/>
    </row>
    <row r="73" spans="31:47" ht="12" customHeight="1" x14ac:dyDescent="0.25">
      <c r="AG73" s="11"/>
      <c r="AH73" s="6"/>
      <c r="AK73" s="6"/>
      <c r="AP73" s="6"/>
      <c r="AU73" s="6"/>
    </row>
    <row r="74" spans="31:47" ht="12" customHeight="1" x14ac:dyDescent="0.25">
      <c r="AG74" s="11"/>
      <c r="AH74" s="6"/>
      <c r="AK74" s="6"/>
      <c r="AP74" s="6"/>
      <c r="AU74" s="6"/>
    </row>
    <row r="75" spans="31:47" ht="12" customHeight="1" x14ac:dyDescent="0.25">
      <c r="AG75" s="11"/>
      <c r="AH75" s="6"/>
      <c r="AK75" s="6"/>
      <c r="AP75" s="6"/>
      <c r="AU75" s="6"/>
    </row>
    <row r="76" spans="31:47" ht="12" customHeight="1" x14ac:dyDescent="0.25">
      <c r="AG76" s="11"/>
      <c r="AH76" s="6"/>
      <c r="AK76" s="6"/>
      <c r="AP76" s="6"/>
      <c r="AU76" s="6"/>
    </row>
    <row r="77" spans="31:47" ht="12" customHeight="1" x14ac:dyDescent="0.25">
      <c r="AG77" s="11"/>
      <c r="AH77" s="6"/>
      <c r="AK77" s="6"/>
      <c r="AP77" s="6"/>
      <c r="AU77" s="6"/>
    </row>
    <row r="78" spans="31:47" ht="12" customHeight="1" x14ac:dyDescent="0.25">
      <c r="AG78" s="11"/>
      <c r="AH78" s="6"/>
      <c r="AK78" s="6"/>
      <c r="AP78" s="6"/>
      <c r="AU78" s="6"/>
    </row>
    <row r="79" spans="31:47" ht="12" customHeight="1" x14ac:dyDescent="0.25">
      <c r="AG79" s="11"/>
      <c r="AH79" s="6"/>
      <c r="AK79" s="6"/>
      <c r="AP79" s="6"/>
      <c r="AU79" s="6"/>
    </row>
    <row r="80" spans="31:47" ht="12" customHeight="1" x14ac:dyDescent="0.25">
      <c r="AG80" s="11"/>
      <c r="AH80" s="6"/>
      <c r="AK80" s="6"/>
      <c r="AP80" s="6"/>
      <c r="AU80" s="6"/>
    </row>
    <row r="81" spans="33:47" ht="12" customHeight="1" x14ac:dyDescent="0.25">
      <c r="AG81" s="11"/>
      <c r="AH81" s="6"/>
      <c r="AK81" s="6"/>
      <c r="AP81" s="6"/>
      <c r="AU81" s="6"/>
    </row>
    <row r="82" spans="33:47" ht="12" customHeight="1" x14ac:dyDescent="0.25">
      <c r="AG82" s="11"/>
      <c r="AH82" s="6"/>
      <c r="AK82" s="6"/>
      <c r="AP82" s="6"/>
      <c r="AU82" s="6"/>
    </row>
    <row r="83" spans="33:47" ht="12" customHeight="1" x14ac:dyDescent="0.25">
      <c r="AG83" s="11"/>
      <c r="AH83" s="6"/>
      <c r="AK83" s="6"/>
      <c r="AP83" s="6"/>
      <c r="AU83" s="6"/>
    </row>
    <row r="84" spans="33:47" ht="12" customHeight="1" x14ac:dyDescent="0.25">
      <c r="AG84" s="11"/>
      <c r="AH84" s="6"/>
      <c r="AK84" s="6"/>
      <c r="AP84" s="6"/>
      <c r="AU84" s="6"/>
    </row>
    <row r="85" spans="33:47" ht="12" customHeight="1" x14ac:dyDescent="0.25">
      <c r="AG85" s="11"/>
      <c r="AH85" s="6"/>
      <c r="AK85" s="6"/>
      <c r="AP85" s="6"/>
      <c r="AU85" s="6"/>
    </row>
    <row r="86" spans="33:47" ht="12" customHeight="1" x14ac:dyDescent="0.25">
      <c r="AG86" s="11"/>
      <c r="AH86" s="6"/>
      <c r="AK86" s="6"/>
      <c r="AP86" s="6"/>
      <c r="AU86" s="6"/>
    </row>
    <row r="87" spans="33:47" ht="12" customHeight="1" x14ac:dyDescent="0.25">
      <c r="AG87" s="11"/>
      <c r="AH87" s="6"/>
      <c r="AK87" s="6"/>
      <c r="AP87" s="6"/>
      <c r="AU87" s="6"/>
    </row>
    <row r="88" spans="33:47" ht="12" customHeight="1" x14ac:dyDescent="0.25">
      <c r="AG88" s="11"/>
      <c r="AH88" s="6"/>
      <c r="AK88" s="6"/>
      <c r="AP88" s="6"/>
      <c r="AU88" s="6"/>
    </row>
    <row r="89" spans="33:47" ht="12" customHeight="1" x14ac:dyDescent="0.25">
      <c r="AG89" s="11"/>
      <c r="AH89" s="6"/>
      <c r="AK89" s="6"/>
      <c r="AP89" s="6"/>
      <c r="AU89" s="6"/>
    </row>
    <row r="90" spans="33:47" ht="12" customHeight="1" x14ac:dyDescent="0.25">
      <c r="AG90" s="11"/>
      <c r="AH90" s="6"/>
      <c r="AK90" s="6"/>
      <c r="AP90" s="6"/>
      <c r="AU90" s="6"/>
    </row>
    <row r="91" spans="33:47" ht="12" customHeight="1" x14ac:dyDescent="0.25">
      <c r="AG91" s="11"/>
      <c r="AH91" s="6"/>
      <c r="AK91" s="6"/>
      <c r="AP91" s="6"/>
      <c r="AU91" s="6"/>
    </row>
    <row r="92" spans="33:47" ht="12" customHeight="1" x14ac:dyDescent="0.25">
      <c r="AG92" s="11"/>
      <c r="AH92" s="6"/>
      <c r="AK92" s="6"/>
      <c r="AP92" s="6"/>
      <c r="AU92" s="6"/>
    </row>
    <row r="93" spans="33:47" ht="12" customHeight="1" x14ac:dyDescent="0.25">
      <c r="AG93" s="11"/>
      <c r="AH93" s="6"/>
      <c r="AK93" s="6"/>
      <c r="AP93" s="6"/>
      <c r="AU93" s="6"/>
    </row>
    <row r="94" spans="33:47" ht="12" customHeight="1" x14ac:dyDescent="0.25">
      <c r="AG94" s="11"/>
      <c r="AH94" s="6"/>
      <c r="AK94" s="6"/>
      <c r="AP94" s="6"/>
      <c r="AU94" s="6"/>
    </row>
    <row r="95" spans="33:47" ht="12" customHeight="1" x14ac:dyDescent="0.25">
      <c r="AG95" s="11"/>
      <c r="AH95" s="6"/>
      <c r="AK95" s="6"/>
      <c r="AP95" s="6"/>
      <c r="AU95" s="6"/>
    </row>
    <row r="96" spans="33:47" ht="12" customHeight="1" x14ac:dyDescent="0.25">
      <c r="AG96" s="11"/>
      <c r="AH96" s="6"/>
      <c r="AK96" s="6"/>
      <c r="AP96" s="6"/>
      <c r="AU96" s="6"/>
    </row>
    <row r="97" spans="31:47" ht="12" customHeight="1" x14ac:dyDescent="0.25">
      <c r="AG97" s="11"/>
      <c r="AH97" s="6"/>
      <c r="AK97" s="6"/>
      <c r="AP97" s="6"/>
      <c r="AU97" s="6"/>
    </row>
    <row r="98" spans="31:47" ht="12" customHeight="1" x14ac:dyDescent="0.25">
      <c r="AG98" s="11"/>
      <c r="AH98" s="6"/>
      <c r="AK98" s="6"/>
      <c r="AP98" s="6"/>
      <c r="AU98" s="6"/>
    </row>
    <row r="99" spans="31:47" ht="12" customHeight="1" x14ac:dyDescent="0.25">
      <c r="AG99" s="11"/>
      <c r="AH99" s="6"/>
      <c r="AK99" s="6"/>
      <c r="AP99" s="6"/>
      <c r="AU99" s="6"/>
    </row>
    <row r="100" spans="31:47" ht="12" customHeight="1" x14ac:dyDescent="0.25">
      <c r="AG100" s="11"/>
      <c r="AH100" s="6"/>
      <c r="AK100" s="6"/>
      <c r="AP100" s="6"/>
      <c r="AU100" s="6"/>
    </row>
    <row r="101" spans="31:47" ht="12" customHeight="1" x14ac:dyDescent="0.25">
      <c r="AG101" s="11"/>
      <c r="AH101" s="6"/>
      <c r="AK101" s="6"/>
      <c r="AP101" s="6"/>
      <c r="AU101" s="6"/>
    </row>
    <row r="102" spans="31:47" ht="12" customHeight="1" x14ac:dyDescent="0.25">
      <c r="AG102" s="11"/>
      <c r="AH102" s="6"/>
      <c r="AK102" s="6"/>
      <c r="AP102" s="6"/>
      <c r="AU102" s="6"/>
    </row>
    <row r="103" spans="31:47" ht="12" customHeight="1" x14ac:dyDescent="0.25">
      <c r="AG103" s="11"/>
      <c r="AH103" s="6"/>
      <c r="AK103" s="6"/>
      <c r="AP103" s="6"/>
      <c r="AU103" s="6"/>
    </row>
    <row r="104" spans="31:47" ht="12" customHeight="1" x14ac:dyDescent="0.25">
      <c r="AG104" s="11"/>
      <c r="AH104" s="6"/>
      <c r="AK104" s="6"/>
      <c r="AP104" s="6"/>
      <c r="AU104" s="6"/>
    </row>
    <row r="105" spans="31:47" ht="12" customHeight="1" x14ac:dyDescent="0.25">
      <c r="AG105" s="11"/>
      <c r="AH105" s="6"/>
      <c r="AK105" s="6"/>
      <c r="AP105" s="6"/>
      <c r="AU105" s="6"/>
    </row>
    <row r="106" spans="31:47" ht="12" customHeight="1" x14ac:dyDescent="0.25">
      <c r="AE106" s="8"/>
      <c r="AF106" s="8"/>
      <c r="AG106" s="8"/>
      <c r="AH106" s="8"/>
      <c r="AI106" s="8"/>
      <c r="AJ106" s="8"/>
      <c r="AK106" s="6"/>
      <c r="AP106" s="6"/>
      <c r="AU106" s="6"/>
    </row>
    <row r="107" spans="31:47" ht="12" customHeight="1" x14ac:dyDescent="0.25">
      <c r="AH107" s="6"/>
      <c r="AK107" s="6"/>
      <c r="AL107" s="11"/>
      <c r="AP107" s="6"/>
      <c r="AU107" s="6"/>
    </row>
    <row r="108" spans="31:47" ht="12" customHeight="1" x14ac:dyDescent="0.25">
      <c r="AH108" s="6"/>
      <c r="AK108" s="6"/>
      <c r="AL108" s="11"/>
      <c r="AP108" s="6"/>
      <c r="AU108" s="6"/>
    </row>
  </sheetData>
  <mergeCells count="9">
    <mergeCell ref="U1:U2"/>
    <mergeCell ref="Q1:Q2"/>
    <mergeCell ref="S1:S2"/>
    <mergeCell ref="W1:W2"/>
    <mergeCell ref="B1:B2"/>
    <mergeCell ref="P1:P2"/>
    <mergeCell ref="D1:D2"/>
    <mergeCell ref="G1:G2"/>
    <mergeCell ref="K1:K2"/>
  </mergeCells>
  <phoneticPr fontId="4" type="noConversion"/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Zyskowska</dc:creator>
  <cp:lastModifiedBy>Jerzy Biedulewicz</cp:lastModifiedBy>
  <cp:lastPrinted>2024-12-09T07:24:05Z</cp:lastPrinted>
  <dcterms:created xsi:type="dcterms:W3CDTF">2024-11-25T12:17:16Z</dcterms:created>
  <dcterms:modified xsi:type="dcterms:W3CDTF">2024-12-09T07:24:07Z</dcterms:modified>
</cp:coreProperties>
</file>