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30\emm\XXXXX  FRPA 2025   XXXXXX\Ełk\Kalinowo\"/>
    </mc:Choice>
  </mc:AlternateContent>
  <xr:revisionPtr revIDLastSave="0" documentId="13_ncr:1_{3EF9C955-B782-41C2-B43D-B74F00CE3896}" xr6:coauthVersionLast="47" xr6:coauthVersionMax="47" xr10:uidLastSave="{00000000-0000-0000-0000-000000000000}"/>
  <bookViews>
    <workbookView xWindow="-120" yWindow="-120" windowWidth="29040" windowHeight="15840" xr2:uid="{FCF7EF8C-A413-4678-AECE-2BA67B25B31C}"/>
  </bookViews>
  <sheets>
    <sheet name="Arkusz1" sheetId="1" r:id="rId1"/>
  </sheets>
  <definedNames>
    <definedName name="_xlnm.Print_Area" localSheetId="0">Arkusz1!$A$1:$AG$39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7" i="1" l="1"/>
  <c r="AM11" i="1"/>
  <c r="AM10" i="1"/>
  <c r="AM9" i="1"/>
  <c r="AM12" i="1" l="1"/>
  <c r="D30" i="1"/>
  <c r="AE30" i="1" l="1"/>
  <c r="AC30" i="1"/>
  <c r="X30" i="1"/>
  <c r="V30" i="1"/>
  <c r="O30" i="1"/>
  <c r="M30" i="1"/>
  <c r="I30" i="1"/>
  <c r="AJ6" i="1" s="1"/>
  <c r="F30" i="1"/>
  <c r="B30" i="1"/>
  <c r="A30" i="1"/>
  <c r="AJ5" i="1" l="1"/>
</calcChain>
</file>

<file path=xl/sharedStrings.xml><?xml version="1.0" encoding="utf-8"?>
<sst xmlns="http://schemas.openxmlformats.org/spreadsheetml/2006/main" count="81" uniqueCount="52">
  <si>
    <t>SM</t>
  </si>
  <si>
    <t>KM</t>
  </si>
  <si>
    <t>Miejscowość/ przystanek</t>
  </si>
  <si>
    <t>6Fd</t>
  </si>
  <si>
    <t>Kalinowo Szkoła</t>
  </si>
  <si>
    <t>Długie 02/01 DK16</t>
  </si>
  <si>
    <t>Skomętno Wielkie 01/02 DK16</t>
  </si>
  <si>
    <t>Wysokie DK16</t>
  </si>
  <si>
    <t>Golubie  03/02  1931N</t>
  </si>
  <si>
    <t>Golubka  01/04 1931N</t>
  </si>
  <si>
    <t>Zaborowo  179001</t>
  </si>
  <si>
    <t>Wysokie 2 179001</t>
  </si>
  <si>
    <t>Golubka DK16</t>
  </si>
  <si>
    <t>Szczudły 01/02 DK16</t>
  </si>
  <si>
    <t>Sędki 01/02 DK16</t>
  </si>
  <si>
    <t>Przykopka 01/02 DK16</t>
  </si>
  <si>
    <t>Szeligi 01/02 DK16</t>
  </si>
  <si>
    <t>Ełk, Zakłady Mięsne pętla</t>
  </si>
  <si>
    <t>Ełk, Suwalska – szkoła 08</t>
  </si>
  <si>
    <t>Ełk, Sikorskiego  Zespół Szkół nr 2 04</t>
  </si>
  <si>
    <t>Ełk, Sikorskiego  Zespół Szkół nr 6 06</t>
  </si>
  <si>
    <t>Ełk, Wojska Polskiego – ZUS 04</t>
  </si>
  <si>
    <t>Ełk, Armii Krajowej  - kościół 01</t>
  </si>
  <si>
    <t>Ełk, Dąbrowskiego PKS 01</t>
  </si>
  <si>
    <t>Liczba km</t>
  </si>
  <si>
    <t>Nr  zaświadczenia.................</t>
  </si>
  <si>
    <t xml:space="preserve">Dzień wejścia w życie: ………………….       </t>
  </si>
  <si>
    <t xml:space="preserve">Przewóz  osób będący przewozem o charakterze użyteczności publicznej  </t>
  </si>
  <si>
    <t>Komunikacja zwykła</t>
  </si>
  <si>
    <t>Linia komunikacyjna nr</t>
  </si>
  <si>
    <t>Osoba zarządzająca transportem – Michał Sawicki</t>
  </si>
  <si>
    <t>Ilość pojazdów do codziennej obsługi – 3</t>
  </si>
  <si>
    <t xml:space="preserve">Oznaczenia:       </t>
  </si>
  <si>
    <t>S – kursuje w dni nauki szkolnej</t>
  </si>
  <si>
    <t>6 – kursuje w Soboty</t>
  </si>
  <si>
    <t>d – nie kursuje 1.I,  w pierwszy i drugi dzień Świąt Wielkanocnych oraz w  dniach 25 i 26. XII</t>
  </si>
  <si>
    <t xml:space="preserve">M – pierwszeństwo przejazdu z biletami miesięcznymi  </t>
  </si>
  <si>
    <t>F – kursuje od Poniedziałku do Piątku codziennie w okresie ferii letnich i zimowych oraz szkolnych przerw świątecznych</t>
  </si>
  <si>
    <t>Kulesze 01/02 DK16</t>
  </si>
  <si>
    <t>Wysokie 01/02 DK16</t>
  </si>
  <si>
    <t>Pisanica 1884N</t>
  </si>
  <si>
    <t>Wysokie 2 DK16</t>
  </si>
  <si>
    <t>E</t>
  </si>
  <si>
    <t>7+d</t>
  </si>
  <si>
    <t>Sypitki</t>
  </si>
  <si>
    <t>Makosieje</t>
  </si>
  <si>
    <t>Mikołajki N</t>
  </si>
  <si>
    <t xml:space="preserve">Kalinowo - Ełk przz Skomętno Wielkie </t>
  </si>
  <si>
    <t xml:space="preserve">sob </t>
  </si>
  <si>
    <t>nd</t>
  </si>
  <si>
    <t>SOB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</si>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</sst>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2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20" fontId="2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0" fontId="2" fillId="4" borderId="1" xfId="0" applyNumberFormat="1" applyFont="1" applyFill="1" applyBorder="1" applyAlignment="1">
      <alignment horizontal="center" vertical="center" wrapText="1"/>
    </xf>
    <xf numFmtId="20" fontId="1" fillId="4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4" fontId="2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266B6-BE05-441B-9966-C686B72035D5}">
  <sheetPr>
    <pageSetUpPr fitToPage="1"/>
  </sheetPr>
  <dimension ref="A1:BA40"/>
  <sheetViews>
    <sheetView tabSelected="1" zoomScale="115" zoomScaleNormal="115" workbookViewId="0">
      <selection activeCell="AG39" sqref="A1:AG39"/>
    </sheetView>
  </sheetViews>
  <sheetFormatPr defaultRowHeight="11.25" x14ac:dyDescent="0.2"/>
  <cols>
    <col min="1" max="1" width="5.140625" style="1" customWidth="1"/>
    <col min="2" max="2" width="5" style="1" customWidth="1"/>
    <col min="3" max="3" width="3.5703125" style="1" customWidth="1"/>
    <col min="4" max="4" width="5.85546875" style="1" customWidth="1"/>
    <col min="5" max="5" width="3.28515625" style="1" customWidth="1"/>
    <col min="6" max="6" width="5" style="1" customWidth="1"/>
    <col min="7" max="7" width="5.5703125" style="1" customWidth="1"/>
    <col min="8" max="8" width="3.42578125" style="1" customWidth="1"/>
    <col min="9" max="9" width="5.140625" style="1" customWidth="1"/>
    <col min="10" max="10" width="5" style="1" customWidth="1"/>
    <col min="11" max="11" width="3.28515625" style="1" customWidth="1"/>
    <col min="12" max="12" width="28.7109375" style="1" customWidth="1"/>
    <col min="13" max="13" width="5.42578125" style="1" customWidth="1"/>
    <col min="14" max="14" width="3.42578125" style="1" customWidth="1"/>
    <col min="15" max="15" width="5.7109375" style="1" customWidth="1"/>
    <col min="16" max="16" width="5.28515625" style="1" customWidth="1"/>
    <col min="17" max="17" width="5" style="1" customWidth="1"/>
    <col min="18" max="18" width="5.28515625" style="1" customWidth="1"/>
    <col min="19" max="20" width="5" style="1" customWidth="1"/>
    <col min="21" max="21" width="3.5703125" style="1" customWidth="1"/>
    <col min="22" max="22" width="5.140625" style="1" customWidth="1"/>
    <col min="23" max="23" width="3.85546875" style="1" customWidth="1"/>
    <col min="24" max="24" width="5.28515625" style="1" customWidth="1"/>
    <col min="25" max="25" width="5.42578125" style="1" customWidth="1"/>
    <col min="26" max="27" width="5" style="1" customWidth="1"/>
    <col min="28" max="28" width="3.7109375" style="1" customWidth="1"/>
    <col min="29" max="29" width="5.140625" style="1" customWidth="1"/>
    <col min="30" max="30" width="3.5703125" style="1" customWidth="1"/>
    <col min="31" max="31" width="5.140625" style="1" customWidth="1"/>
    <col min="32" max="32" width="5.28515625" style="1" customWidth="1"/>
    <col min="33" max="33" width="6.5703125" style="1" customWidth="1"/>
    <col min="34" max="34" width="5.85546875" style="1" customWidth="1"/>
    <col min="35" max="35" width="6.85546875" style="1" customWidth="1"/>
    <col min="36" max="37" width="6.7109375" style="1" bestFit="1" customWidth="1"/>
    <col min="38" max="16384" width="9.140625" style="1"/>
  </cols>
  <sheetData>
    <row r="1" spans="1:39" ht="12" customHeight="1" x14ac:dyDescent="0.2">
      <c r="A1" s="2">
        <v>10060</v>
      </c>
      <c r="B1" s="2">
        <v>10061</v>
      </c>
      <c r="C1" s="27" t="s">
        <v>1</v>
      </c>
      <c r="D1" s="2">
        <v>10062</v>
      </c>
      <c r="E1" s="27" t="s">
        <v>1</v>
      </c>
      <c r="F1" s="2">
        <v>10063</v>
      </c>
      <c r="G1" s="2">
        <v>10064</v>
      </c>
      <c r="H1" s="27" t="s">
        <v>1</v>
      </c>
      <c r="I1" s="2">
        <v>10065</v>
      </c>
      <c r="J1" s="2">
        <v>10066</v>
      </c>
      <c r="K1" s="29" t="s">
        <v>1</v>
      </c>
      <c r="L1" s="26" t="s">
        <v>2</v>
      </c>
      <c r="M1" s="2">
        <v>10067</v>
      </c>
      <c r="N1" s="27" t="s">
        <v>1</v>
      </c>
      <c r="O1" s="2">
        <v>10068</v>
      </c>
      <c r="P1" s="2">
        <v>10069</v>
      </c>
      <c r="Q1" s="2">
        <v>10070</v>
      </c>
      <c r="R1" s="2">
        <v>10071</v>
      </c>
      <c r="S1" s="2">
        <v>10072</v>
      </c>
      <c r="T1" s="2">
        <v>10073</v>
      </c>
      <c r="U1" s="27" t="s">
        <v>1</v>
      </c>
      <c r="V1" s="2">
        <v>10074</v>
      </c>
      <c r="W1" s="31" t="s">
        <v>1</v>
      </c>
      <c r="X1" s="2">
        <v>10075</v>
      </c>
      <c r="Y1" s="2">
        <v>10076</v>
      </c>
      <c r="Z1" s="2">
        <v>10077</v>
      </c>
      <c r="AA1" s="2">
        <v>10078</v>
      </c>
      <c r="AB1" s="27" t="s">
        <v>1</v>
      </c>
      <c r="AC1" s="2">
        <v>10079</v>
      </c>
      <c r="AD1" s="27" t="s">
        <v>1</v>
      </c>
      <c r="AE1" s="2">
        <v>10080</v>
      </c>
      <c r="AF1" s="27" t="s">
        <v>1</v>
      </c>
      <c r="AG1" s="2">
        <v>10082</v>
      </c>
    </row>
    <row r="2" spans="1:39" ht="12" customHeight="1" x14ac:dyDescent="0.2">
      <c r="A2" s="2" t="s">
        <v>0</v>
      </c>
      <c r="B2" s="2" t="s">
        <v>0</v>
      </c>
      <c r="C2" s="28"/>
      <c r="D2" s="2" t="s">
        <v>0</v>
      </c>
      <c r="E2" s="28"/>
      <c r="F2" s="2" t="s">
        <v>0</v>
      </c>
      <c r="G2" s="2" t="s">
        <v>0</v>
      </c>
      <c r="H2" s="28"/>
      <c r="I2" s="2" t="s">
        <v>3</v>
      </c>
      <c r="J2" s="2" t="s">
        <v>3</v>
      </c>
      <c r="K2" s="30"/>
      <c r="L2" s="26"/>
      <c r="M2" s="2" t="s">
        <v>0</v>
      </c>
      <c r="N2" s="28"/>
      <c r="O2" s="2" t="s">
        <v>42</v>
      </c>
      <c r="P2" s="2" t="s">
        <v>43</v>
      </c>
      <c r="Q2" s="2" t="s">
        <v>43</v>
      </c>
      <c r="R2" s="2" t="s">
        <v>43</v>
      </c>
      <c r="S2" s="2" t="s">
        <v>43</v>
      </c>
      <c r="T2" s="2" t="s">
        <v>0</v>
      </c>
      <c r="U2" s="28"/>
      <c r="V2" s="2" t="s">
        <v>3</v>
      </c>
      <c r="W2" s="31"/>
      <c r="X2" s="2" t="s">
        <v>3</v>
      </c>
      <c r="Y2" s="2" t="s">
        <v>0</v>
      </c>
      <c r="Z2" s="2" t="s">
        <v>3</v>
      </c>
      <c r="AA2" s="2" t="s">
        <v>3</v>
      </c>
      <c r="AB2" s="28"/>
      <c r="AC2" s="2" t="s">
        <v>0</v>
      </c>
      <c r="AD2" s="28"/>
      <c r="AE2" s="2" t="s">
        <v>0</v>
      </c>
      <c r="AF2" s="28"/>
      <c r="AG2" s="2" t="s">
        <v>3</v>
      </c>
    </row>
    <row r="3" spans="1:39" ht="12" customHeight="1" x14ac:dyDescent="0.2">
      <c r="A3" s="3">
        <v>0.51388888888888884</v>
      </c>
      <c r="B3" s="3">
        <v>0.60763888888888884</v>
      </c>
      <c r="C3" s="14">
        <v>0</v>
      </c>
      <c r="D3" s="13">
        <v>0.41388888888888892</v>
      </c>
      <c r="E3" s="14">
        <v>0</v>
      </c>
      <c r="F3" s="13">
        <v>0.5493055555555556</v>
      </c>
      <c r="G3" s="13">
        <v>0.6430555555555556</v>
      </c>
      <c r="H3" s="16"/>
      <c r="I3" s="13">
        <v>0.625</v>
      </c>
      <c r="J3" s="13">
        <v>0.64583333333333337</v>
      </c>
      <c r="K3" s="19"/>
      <c r="L3" s="4" t="s">
        <v>4</v>
      </c>
      <c r="M3" s="5">
        <v>0.30208333333333331</v>
      </c>
      <c r="N3" s="14">
        <v>1.3</v>
      </c>
      <c r="O3" s="13">
        <v>0.3576388888888889</v>
      </c>
      <c r="P3" s="5">
        <v>0.33680555555555558</v>
      </c>
      <c r="Q3" s="5">
        <v>0.47222222222222221</v>
      </c>
      <c r="R3" s="5">
        <v>0.60763888888888884</v>
      </c>
      <c r="S3" s="5">
        <v>0.69097222222222221</v>
      </c>
      <c r="T3" s="13">
        <v>0.26111111111111113</v>
      </c>
      <c r="U3" s="15">
        <v>1.3</v>
      </c>
      <c r="V3" s="13">
        <v>0.31527777777777777</v>
      </c>
      <c r="W3" s="15">
        <v>1.3</v>
      </c>
      <c r="X3" s="13">
        <v>0.44444444444444442</v>
      </c>
      <c r="Y3" s="13">
        <v>0.59722222222222221</v>
      </c>
      <c r="Z3" s="13">
        <v>0.56736111111111109</v>
      </c>
      <c r="AA3" s="13">
        <v>0.63194444444444442</v>
      </c>
      <c r="AB3" s="15">
        <v>1.3</v>
      </c>
      <c r="AC3" s="13">
        <v>0.37222222222222218</v>
      </c>
      <c r="AD3" s="15">
        <v>1.3</v>
      </c>
      <c r="AE3" s="5">
        <v>0.59722222222222221</v>
      </c>
      <c r="AF3" s="14">
        <v>1.3</v>
      </c>
      <c r="AG3" s="3">
        <v>0.27777777777777779</v>
      </c>
    </row>
    <row r="4" spans="1:39" ht="12" customHeight="1" x14ac:dyDescent="0.2">
      <c r="A4" s="3">
        <v>0.51527777777777772</v>
      </c>
      <c r="B4" s="3">
        <v>0.60902777777777772</v>
      </c>
      <c r="C4" s="14">
        <v>1.3</v>
      </c>
      <c r="D4" s="13">
        <v>0.4152777777777778</v>
      </c>
      <c r="E4" s="14">
        <v>1.3</v>
      </c>
      <c r="F4" s="13">
        <v>0.55208333333333337</v>
      </c>
      <c r="G4" s="13">
        <v>0.64583333333333337</v>
      </c>
      <c r="H4" s="15">
        <v>1.3</v>
      </c>
      <c r="I4" s="13">
        <v>0.62638888888888888</v>
      </c>
      <c r="J4" s="13">
        <v>0.64722222222222225</v>
      </c>
      <c r="K4" s="19">
        <v>1.3</v>
      </c>
      <c r="L4" s="4" t="s">
        <v>5</v>
      </c>
      <c r="M4" s="5">
        <v>0.30069444444444443</v>
      </c>
      <c r="N4" s="14">
        <v>2.6</v>
      </c>
      <c r="O4" s="13">
        <v>0.35625000000000001</v>
      </c>
      <c r="P4" s="5">
        <v>0.33541666666666664</v>
      </c>
      <c r="Q4" s="5">
        <v>0.47083333333333333</v>
      </c>
      <c r="R4" s="5">
        <v>0.60624999999999996</v>
      </c>
      <c r="S4" s="5">
        <v>0.68958333333333333</v>
      </c>
      <c r="T4" s="13">
        <v>0.25972222222222224</v>
      </c>
      <c r="U4" s="15">
        <v>2.6</v>
      </c>
      <c r="V4" s="13">
        <v>0.31388888888888888</v>
      </c>
      <c r="W4" s="15">
        <v>2.6</v>
      </c>
      <c r="X4" s="13">
        <v>0.44305555555555554</v>
      </c>
      <c r="Y4" s="13">
        <v>0.59583333333333333</v>
      </c>
      <c r="Z4" s="13">
        <v>0.56597222222222221</v>
      </c>
      <c r="AA4" s="13">
        <v>0.63055555555555554</v>
      </c>
      <c r="AB4" s="15">
        <v>2.6</v>
      </c>
      <c r="AC4" s="13">
        <v>0.37083333333333329</v>
      </c>
      <c r="AD4" s="15">
        <v>2.6</v>
      </c>
      <c r="AE4" s="5">
        <v>0.59583333333333333</v>
      </c>
      <c r="AF4" s="14">
        <v>2.6</v>
      </c>
      <c r="AG4" s="3">
        <v>0.27500000000000002</v>
      </c>
    </row>
    <row r="5" spans="1:39" ht="12" customHeight="1" x14ac:dyDescent="0.2">
      <c r="A5" s="3">
        <v>0.51736111111111116</v>
      </c>
      <c r="B5" s="3">
        <v>0.61111111111111116</v>
      </c>
      <c r="C5" s="14">
        <v>2.6</v>
      </c>
      <c r="D5" s="13">
        <v>0.41736111111111107</v>
      </c>
      <c r="E5" s="14">
        <v>2.6</v>
      </c>
      <c r="F5" s="13">
        <v>0.5541666666666667</v>
      </c>
      <c r="G5" s="13">
        <v>0.6479166666666667</v>
      </c>
      <c r="H5" s="15">
        <v>2.6</v>
      </c>
      <c r="I5" s="13">
        <v>0.62847222222222221</v>
      </c>
      <c r="J5" s="13">
        <v>0.64930555555555558</v>
      </c>
      <c r="K5" s="19">
        <v>2.6</v>
      </c>
      <c r="L5" s="4" t="s">
        <v>6</v>
      </c>
      <c r="M5" s="5">
        <v>0.2986111111111111</v>
      </c>
      <c r="N5" s="14">
        <v>3.1</v>
      </c>
      <c r="O5" s="13">
        <v>0.35416666666666669</v>
      </c>
      <c r="P5" s="5">
        <v>0.33333333333333331</v>
      </c>
      <c r="Q5" s="5">
        <v>0.46875</v>
      </c>
      <c r="R5" s="5">
        <v>0.60416666666666674</v>
      </c>
      <c r="S5" s="5">
        <v>0.68750000000000011</v>
      </c>
      <c r="T5" s="13">
        <v>0.25763888888888886</v>
      </c>
      <c r="U5" s="15">
        <v>1.1000000000000001</v>
      </c>
      <c r="V5" s="13">
        <v>0.31180555555555556</v>
      </c>
      <c r="W5" s="15">
        <v>1.1000000000000001</v>
      </c>
      <c r="X5" s="13">
        <v>0.44097222222222221</v>
      </c>
      <c r="Y5" s="13">
        <v>0.59375</v>
      </c>
      <c r="Z5" s="13">
        <v>0.56388888888888877</v>
      </c>
      <c r="AA5" s="13">
        <v>0.62847222222222221</v>
      </c>
      <c r="AB5" s="15">
        <v>1.1000000000000001</v>
      </c>
      <c r="AC5" s="13">
        <v>0.36874999999999997</v>
      </c>
      <c r="AD5" s="15">
        <v>1.1000000000000001</v>
      </c>
      <c r="AE5" s="5">
        <v>0.59305555555555556</v>
      </c>
      <c r="AF5" s="14">
        <v>3.4</v>
      </c>
      <c r="AG5" s="3">
        <v>0.27291666666666664</v>
      </c>
      <c r="AI5" s="1" t="s">
        <v>0</v>
      </c>
      <c r="AJ5" s="24">
        <f>A30+B30+D30+F30+G30+M30+T30+Y30+AC30+AE30+O30</f>
        <v>344.2</v>
      </c>
    </row>
    <row r="6" spans="1:39" ht="12" customHeight="1" x14ac:dyDescent="0.2">
      <c r="A6" s="3">
        <v>0.52013888888888893</v>
      </c>
      <c r="B6" s="3">
        <v>0.61388888888888893</v>
      </c>
      <c r="C6" s="14">
        <v>3.1</v>
      </c>
      <c r="D6" s="3"/>
      <c r="E6" s="14"/>
      <c r="F6" s="3"/>
      <c r="G6" s="3"/>
      <c r="H6" s="17"/>
      <c r="I6" s="4"/>
      <c r="J6" s="4"/>
      <c r="K6" s="14"/>
      <c r="L6" s="4" t="s">
        <v>7</v>
      </c>
      <c r="M6" s="5">
        <v>0.29583333333333334</v>
      </c>
      <c r="N6" s="14">
        <v>3.2</v>
      </c>
      <c r="O6" s="4"/>
      <c r="P6" s="4"/>
      <c r="Q6" s="4"/>
      <c r="R6" s="4"/>
      <c r="S6" s="4"/>
      <c r="T6" s="5"/>
      <c r="U6" s="14"/>
      <c r="V6" s="4"/>
      <c r="W6" s="14"/>
      <c r="X6" s="4"/>
      <c r="Y6" s="4"/>
      <c r="Z6" s="4"/>
      <c r="AA6" s="4"/>
      <c r="AB6" s="17"/>
      <c r="AC6" s="5"/>
      <c r="AD6" s="17"/>
      <c r="AE6" s="5">
        <v>0.58958333333333335</v>
      </c>
      <c r="AF6" s="14">
        <v>3.2</v>
      </c>
      <c r="AG6" s="3">
        <v>0.27013888888888887</v>
      </c>
      <c r="AI6" s="1" t="s">
        <v>48</v>
      </c>
      <c r="AJ6" s="25">
        <f>I30+J30+O30+V30+X30+Z30+AA30+AG30</f>
        <v>193.4</v>
      </c>
    </row>
    <row r="7" spans="1:39" ht="12" customHeight="1" x14ac:dyDescent="0.2">
      <c r="A7" s="3">
        <v>0.5229166666666667</v>
      </c>
      <c r="B7" s="3">
        <v>0.6166666666666667</v>
      </c>
      <c r="C7" s="14">
        <v>3.2</v>
      </c>
      <c r="D7" s="3"/>
      <c r="E7" s="14"/>
      <c r="F7" s="3"/>
      <c r="G7" s="3"/>
      <c r="H7" s="17"/>
      <c r="I7" s="4"/>
      <c r="J7" s="4"/>
      <c r="K7" s="14"/>
      <c r="L7" s="4" t="s">
        <v>46</v>
      </c>
      <c r="M7" s="5">
        <v>0.29305555555555557</v>
      </c>
      <c r="N7" s="14">
        <v>2.7</v>
      </c>
      <c r="O7" s="4"/>
      <c r="P7" s="4"/>
      <c r="Q7" s="4"/>
      <c r="R7" s="4"/>
      <c r="S7" s="4"/>
      <c r="T7" s="5"/>
      <c r="U7" s="14"/>
      <c r="V7" s="4"/>
      <c r="W7" s="14"/>
      <c r="X7" s="4"/>
      <c r="Y7" s="4"/>
      <c r="Z7" s="4"/>
      <c r="AA7" s="4"/>
      <c r="AB7" s="17"/>
      <c r="AC7" s="5"/>
      <c r="AD7" s="17"/>
      <c r="AE7" s="5">
        <v>0.58680555555555558</v>
      </c>
      <c r="AF7" s="14">
        <v>2.7</v>
      </c>
      <c r="AG7" s="4"/>
      <c r="AI7" s="1" t="s">
        <v>49</v>
      </c>
      <c r="AJ7" s="24">
        <f>P30+Q30+R30+S30</f>
        <v>88.8</v>
      </c>
    </row>
    <row r="8" spans="1:39" ht="12" customHeight="1" x14ac:dyDescent="0.2">
      <c r="A8" s="3">
        <v>0.52569444444444446</v>
      </c>
      <c r="B8" s="3">
        <v>0.61944444444444446</v>
      </c>
      <c r="C8" s="14">
        <v>2.7</v>
      </c>
      <c r="D8" s="3"/>
      <c r="E8" s="14"/>
      <c r="F8" s="3"/>
      <c r="G8" s="3"/>
      <c r="H8" s="17"/>
      <c r="I8" s="4"/>
      <c r="J8" s="4"/>
      <c r="K8" s="14"/>
      <c r="L8" s="4" t="s">
        <v>8</v>
      </c>
      <c r="M8" s="5">
        <v>0.2902777777777778</v>
      </c>
      <c r="N8" s="14">
        <v>2.9</v>
      </c>
      <c r="O8" s="4"/>
      <c r="P8" s="4"/>
      <c r="Q8" s="4"/>
      <c r="R8" s="4"/>
      <c r="S8" s="4"/>
      <c r="T8" s="5"/>
      <c r="U8" s="14"/>
      <c r="V8" s="4"/>
      <c r="W8" s="14"/>
      <c r="X8" s="4"/>
      <c r="Y8" s="4"/>
      <c r="Z8" s="4"/>
      <c r="AA8" s="4"/>
      <c r="AB8" s="17"/>
      <c r="AC8" s="5"/>
      <c r="AD8" s="17"/>
      <c r="AE8" s="5">
        <v>0.58402777777777781</v>
      </c>
      <c r="AF8" s="14">
        <v>3.7</v>
      </c>
      <c r="AG8" s="4"/>
    </row>
    <row r="9" spans="1:39" ht="12" customHeight="1" x14ac:dyDescent="0.2">
      <c r="A9" s="3">
        <v>0.52847222222222223</v>
      </c>
      <c r="B9" s="3">
        <v>0.62222222222222223</v>
      </c>
      <c r="C9" s="14">
        <v>2.9</v>
      </c>
      <c r="D9" s="3"/>
      <c r="E9" s="14"/>
      <c r="F9" s="3"/>
      <c r="G9" s="3"/>
      <c r="H9" s="17"/>
      <c r="I9" s="4"/>
      <c r="J9" s="4"/>
      <c r="K9" s="14"/>
      <c r="L9" s="4" t="s">
        <v>9</v>
      </c>
      <c r="M9" s="5">
        <v>0.28749999999999998</v>
      </c>
      <c r="N9" s="14">
        <v>5.7</v>
      </c>
      <c r="O9" s="4"/>
      <c r="P9" s="4"/>
      <c r="Q9" s="4"/>
      <c r="R9" s="4"/>
      <c r="S9" s="4"/>
      <c r="T9" s="5"/>
      <c r="U9" s="14"/>
      <c r="V9" s="4"/>
      <c r="W9" s="14"/>
      <c r="X9" s="4"/>
      <c r="Y9" s="4"/>
      <c r="Z9" s="4"/>
      <c r="AA9" s="4"/>
      <c r="AB9" s="17"/>
      <c r="AC9" s="5"/>
      <c r="AD9" s="17"/>
      <c r="AE9" s="7"/>
      <c r="AF9" s="15"/>
      <c r="AG9" s="4"/>
      <c r="AI9" s="1">
        <v>11</v>
      </c>
      <c r="AJ9" s="1" t="s">
        <v>0</v>
      </c>
      <c r="AK9" s="1">
        <v>174</v>
      </c>
      <c r="AL9" s="1">
        <v>189</v>
      </c>
      <c r="AM9" s="1">
        <f>AK9*AL9</f>
        <v>32886</v>
      </c>
    </row>
    <row r="10" spans="1:39" ht="12" customHeight="1" x14ac:dyDescent="0.2">
      <c r="A10" s="3">
        <v>0.53472222222222221</v>
      </c>
      <c r="B10" s="3">
        <v>0.62847222222222221</v>
      </c>
      <c r="C10" s="14">
        <v>5.7</v>
      </c>
      <c r="D10" s="3"/>
      <c r="E10" s="14"/>
      <c r="F10" s="3"/>
      <c r="G10" s="3"/>
      <c r="H10" s="17"/>
      <c r="I10" s="4"/>
      <c r="J10" s="4"/>
      <c r="K10" s="14"/>
      <c r="L10" s="4" t="s">
        <v>10</v>
      </c>
      <c r="M10" s="5">
        <v>0.28125</v>
      </c>
      <c r="N10" s="14">
        <v>1.4</v>
      </c>
      <c r="O10" s="4"/>
      <c r="P10" s="4"/>
      <c r="Q10" s="4"/>
      <c r="R10" s="4"/>
      <c r="S10" s="4"/>
      <c r="T10" s="5"/>
      <c r="U10" s="14"/>
      <c r="V10" s="4"/>
      <c r="W10" s="14"/>
      <c r="X10" s="4"/>
      <c r="Y10" s="4"/>
      <c r="Z10" s="4"/>
      <c r="AA10" s="4"/>
      <c r="AB10" s="17"/>
      <c r="AC10" s="5"/>
      <c r="AD10" s="17"/>
      <c r="AE10" s="7"/>
      <c r="AF10" s="15"/>
      <c r="AG10" s="4"/>
      <c r="AI10" s="1">
        <v>8</v>
      </c>
      <c r="AJ10" s="1" t="s">
        <v>50</v>
      </c>
      <c r="AK10" s="1">
        <v>123</v>
      </c>
      <c r="AL10" s="1">
        <v>113</v>
      </c>
      <c r="AM10" s="1">
        <f t="shared" ref="AM10:AM11" si="0">AK10*AL10</f>
        <v>13899</v>
      </c>
    </row>
    <row r="11" spans="1:39" ht="12" customHeight="1" x14ac:dyDescent="0.2">
      <c r="A11" s="3">
        <v>0.53611111111111109</v>
      </c>
      <c r="B11" s="3">
        <v>0.62986111111111109</v>
      </c>
      <c r="C11" s="14">
        <v>1.4</v>
      </c>
      <c r="D11" s="3"/>
      <c r="E11" s="14"/>
      <c r="F11" s="3"/>
      <c r="G11" s="3"/>
      <c r="H11" s="17"/>
      <c r="I11" s="4"/>
      <c r="J11" s="4"/>
      <c r="K11" s="14"/>
      <c r="L11" s="4" t="s">
        <v>11</v>
      </c>
      <c r="M11" s="5">
        <v>0.27986111111111112</v>
      </c>
      <c r="N11" s="14">
        <v>4.5</v>
      </c>
      <c r="O11" s="4"/>
      <c r="P11" s="4"/>
      <c r="Q11" s="4"/>
      <c r="R11" s="4"/>
      <c r="S11" s="4"/>
      <c r="T11" s="5"/>
      <c r="U11" s="14"/>
      <c r="V11" s="4"/>
      <c r="W11" s="14"/>
      <c r="X11" s="4"/>
      <c r="Y11" s="4"/>
      <c r="Z11" s="4"/>
      <c r="AA11" s="4"/>
      <c r="AB11" s="17"/>
      <c r="AC11" s="5"/>
      <c r="AD11" s="17"/>
      <c r="AE11" s="7"/>
      <c r="AF11" s="15"/>
      <c r="AG11" s="4"/>
      <c r="AI11" s="1">
        <v>4</v>
      </c>
      <c r="AJ11" s="1" t="s">
        <v>51</v>
      </c>
      <c r="AK11" s="1">
        <v>56</v>
      </c>
      <c r="AL11" s="1">
        <v>58</v>
      </c>
      <c r="AM11" s="1">
        <f t="shared" si="0"/>
        <v>3248</v>
      </c>
    </row>
    <row r="12" spans="1:39" ht="12" customHeight="1" x14ac:dyDescent="0.2">
      <c r="A12" s="3"/>
      <c r="B12" s="3"/>
      <c r="C12" s="14"/>
      <c r="D12" s="13">
        <v>0.41874999999999996</v>
      </c>
      <c r="E12" s="14">
        <v>1.1000000000000001</v>
      </c>
      <c r="F12" s="13">
        <v>0.55694444444444446</v>
      </c>
      <c r="G12" s="13">
        <v>0.65069444444444446</v>
      </c>
      <c r="H12" s="15">
        <v>1.1000000000000001</v>
      </c>
      <c r="I12" s="13">
        <v>0.62916666666666665</v>
      </c>
      <c r="J12" s="13">
        <v>0.65</v>
      </c>
      <c r="K12" s="19">
        <v>1.1000000000000001</v>
      </c>
      <c r="L12" s="4" t="s">
        <v>38</v>
      </c>
      <c r="M12" s="5"/>
      <c r="N12" s="14"/>
      <c r="O12" s="13">
        <v>0.3527777777777778</v>
      </c>
      <c r="P12" s="5">
        <v>0.33194444444444443</v>
      </c>
      <c r="Q12" s="5">
        <v>0.46736111111111112</v>
      </c>
      <c r="R12" s="5">
        <v>0.60277777777777786</v>
      </c>
      <c r="S12" s="5">
        <v>0.68611111111111123</v>
      </c>
      <c r="T12" s="13">
        <v>0.25624999999999998</v>
      </c>
      <c r="U12" s="15">
        <v>2.2999999999999998</v>
      </c>
      <c r="V12" s="13">
        <v>0.31111111111111112</v>
      </c>
      <c r="W12" s="15">
        <v>2.2999999999999998</v>
      </c>
      <c r="X12" s="13">
        <v>0.43958333333333333</v>
      </c>
      <c r="Y12" s="13">
        <v>0.59236111111111112</v>
      </c>
      <c r="Z12" s="13">
        <v>0.56249999999999989</v>
      </c>
      <c r="AA12" s="13">
        <v>0.62708333333333333</v>
      </c>
      <c r="AB12" s="15">
        <v>2.2999999999999998</v>
      </c>
      <c r="AC12" s="13">
        <v>0.36736111111111108</v>
      </c>
      <c r="AD12" s="15">
        <v>2.2999999999999998</v>
      </c>
      <c r="AE12" s="7"/>
      <c r="AF12" s="15"/>
      <c r="AG12" s="4"/>
      <c r="AM12" s="1">
        <f>SUM(AM9:AM11)</f>
        <v>50033</v>
      </c>
    </row>
    <row r="13" spans="1:39" ht="12" customHeight="1" x14ac:dyDescent="0.2">
      <c r="A13" s="3"/>
      <c r="B13" s="3"/>
      <c r="C13" s="14"/>
      <c r="D13" s="13">
        <v>0.42083333333333328</v>
      </c>
      <c r="E13" s="14">
        <v>2.2999999999999998</v>
      </c>
      <c r="F13" s="13">
        <v>0.55833333333333335</v>
      </c>
      <c r="G13" s="13">
        <v>0.65208333333333335</v>
      </c>
      <c r="H13" s="15">
        <v>2.2999999999999998</v>
      </c>
      <c r="I13" s="13">
        <v>0.63124999999999998</v>
      </c>
      <c r="J13" s="13">
        <v>0.65208333333333335</v>
      </c>
      <c r="K13" s="19">
        <v>2.2999999999999998</v>
      </c>
      <c r="L13" s="4" t="s">
        <v>39</v>
      </c>
      <c r="M13" s="5"/>
      <c r="N13" s="14"/>
      <c r="O13" s="13">
        <v>0.35069444444444442</v>
      </c>
      <c r="P13" s="5">
        <v>0.3298611111111111</v>
      </c>
      <c r="Q13" s="5">
        <v>0.46527777777777773</v>
      </c>
      <c r="R13" s="5">
        <v>0.60069444444444453</v>
      </c>
      <c r="S13" s="5">
        <v>0.6840277777777779</v>
      </c>
      <c r="T13" s="13">
        <v>0.25416666666666665</v>
      </c>
      <c r="U13" s="15">
        <v>1.1000000000000001</v>
      </c>
      <c r="V13" s="13">
        <v>0.30902777777777779</v>
      </c>
      <c r="W13" s="15">
        <v>1.1000000000000001</v>
      </c>
      <c r="X13" s="13">
        <v>0.4375</v>
      </c>
      <c r="Y13" s="13">
        <v>0.59027777777777779</v>
      </c>
      <c r="Z13" s="13">
        <v>0.56041666666666656</v>
      </c>
      <c r="AA13" s="13">
        <v>0.625</v>
      </c>
      <c r="AB13" s="15">
        <v>1.1000000000000001</v>
      </c>
      <c r="AC13" s="13">
        <v>0.36527777777777776</v>
      </c>
      <c r="AD13" s="15">
        <v>8.3000000000000007</v>
      </c>
      <c r="AE13" s="7"/>
      <c r="AF13" s="15"/>
      <c r="AG13" s="4"/>
    </row>
    <row r="14" spans="1:39" ht="12" customHeight="1" x14ac:dyDescent="0.2">
      <c r="A14" s="3"/>
      <c r="B14" s="3"/>
      <c r="C14" s="14"/>
      <c r="D14" s="13"/>
      <c r="E14" s="14"/>
      <c r="F14" s="13">
        <v>0.55972222222222223</v>
      </c>
      <c r="G14" s="13">
        <v>0.65347222222222223</v>
      </c>
      <c r="H14" s="15">
        <v>1.1000000000000001</v>
      </c>
      <c r="I14" s="13">
        <v>0.63194444444444442</v>
      </c>
      <c r="J14" s="13">
        <v>0.65277777777777779</v>
      </c>
      <c r="K14" s="19">
        <v>1.1000000000000001</v>
      </c>
      <c r="L14" s="8" t="s">
        <v>41</v>
      </c>
      <c r="M14" s="5"/>
      <c r="N14" s="14"/>
      <c r="O14" s="13">
        <v>0.34930555555555554</v>
      </c>
      <c r="P14" s="5">
        <v>0.32847222222222222</v>
      </c>
      <c r="Q14" s="5">
        <v>0.46388888888888885</v>
      </c>
      <c r="R14" s="5">
        <v>0.59930555555555565</v>
      </c>
      <c r="S14" s="5">
        <v>0.68263888888888902</v>
      </c>
      <c r="T14" s="13">
        <v>0.25277777777777777</v>
      </c>
      <c r="U14" s="15">
        <v>2.1</v>
      </c>
      <c r="V14" s="13">
        <v>0.30833333333333335</v>
      </c>
      <c r="W14" s="15">
        <v>2.1</v>
      </c>
      <c r="X14" s="13">
        <v>0.43611111111111112</v>
      </c>
      <c r="Y14" s="13">
        <v>0.58888888888888891</v>
      </c>
      <c r="Z14" s="13">
        <v>0.55902777777777768</v>
      </c>
      <c r="AA14" s="13">
        <v>0.62361111111111112</v>
      </c>
      <c r="AB14" s="15">
        <v>2.1</v>
      </c>
      <c r="AC14" s="8"/>
      <c r="AD14" s="17"/>
      <c r="AE14" s="7"/>
      <c r="AF14" s="15"/>
      <c r="AG14" s="4"/>
    </row>
    <row r="15" spans="1:39" ht="12" customHeight="1" x14ac:dyDescent="0.2">
      <c r="A15" s="3"/>
      <c r="B15" s="3"/>
      <c r="C15" s="14"/>
      <c r="D15" s="3">
        <v>0.42708333333333331</v>
      </c>
      <c r="E15" s="14">
        <v>8.3000000000000007</v>
      </c>
      <c r="F15" s="3"/>
      <c r="G15" s="3"/>
      <c r="H15" s="17"/>
      <c r="I15" s="4"/>
      <c r="J15" s="4"/>
      <c r="K15" s="14"/>
      <c r="L15" s="8" t="s">
        <v>40</v>
      </c>
      <c r="M15" s="5"/>
      <c r="N15" s="14"/>
      <c r="O15" s="4"/>
      <c r="P15" s="4"/>
      <c r="Q15" s="4"/>
      <c r="R15" s="4"/>
      <c r="S15" s="4"/>
      <c r="T15" s="5"/>
      <c r="U15" s="14"/>
      <c r="V15" s="4"/>
      <c r="W15" s="14"/>
      <c r="X15" s="4"/>
      <c r="Y15" s="4"/>
      <c r="Z15" s="4"/>
      <c r="AA15" s="4"/>
      <c r="AB15" s="17"/>
      <c r="AC15" s="13">
        <v>0.35902777777777778</v>
      </c>
      <c r="AD15" s="15">
        <v>5</v>
      </c>
      <c r="AE15" s="7"/>
      <c r="AF15" s="15"/>
      <c r="AG15" s="4"/>
    </row>
    <row r="16" spans="1:39" ht="12" customHeight="1" x14ac:dyDescent="0.2">
      <c r="A16" s="3"/>
      <c r="B16" s="3"/>
      <c r="C16" s="14"/>
      <c r="D16" s="3"/>
      <c r="E16" s="14"/>
      <c r="F16" s="3"/>
      <c r="G16" s="3"/>
      <c r="H16" s="17"/>
      <c r="I16" s="4"/>
      <c r="J16" s="4"/>
      <c r="K16" s="14"/>
      <c r="L16" s="8" t="s">
        <v>44</v>
      </c>
      <c r="M16" s="5"/>
      <c r="N16" s="14"/>
      <c r="O16" s="4"/>
      <c r="P16" s="4"/>
      <c r="Q16" s="4"/>
      <c r="R16" s="4"/>
      <c r="S16" s="4"/>
      <c r="T16" s="5"/>
      <c r="U16" s="14"/>
      <c r="V16" s="4"/>
      <c r="W16" s="14"/>
      <c r="X16" s="4"/>
      <c r="Y16" s="4"/>
      <c r="Z16" s="4"/>
      <c r="AA16" s="4"/>
      <c r="AB16" s="17"/>
      <c r="AC16" s="13">
        <v>0.35486111111111107</v>
      </c>
      <c r="AD16" s="15">
        <v>2.2999999999999998</v>
      </c>
      <c r="AE16" s="7"/>
      <c r="AF16" s="15"/>
      <c r="AG16" s="4"/>
    </row>
    <row r="17" spans="1:53" ht="12" customHeight="1" x14ac:dyDescent="0.2">
      <c r="A17" s="3"/>
      <c r="B17" s="3"/>
      <c r="C17" s="14"/>
      <c r="D17" s="3"/>
      <c r="E17" s="14"/>
      <c r="F17" s="3"/>
      <c r="G17" s="3"/>
      <c r="H17" s="17"/>
      <c r="I17" s="4"/>
      <c r="J17" s="4"/>
      <c r="K17" s="14"/>
      <c r="L17" s="8" t="s">
        <v>45</v>
      </c>
      <c r="M17" s="5"/>
      <c r="N17" s="14"/>
      <c r="O17" s="4"/>
      <c r="P17" s="4"/>
      <c r="Q17" s="4"/>
      <c r="R17" s="4"/>
      <c r="S17" s="4"/>
      <c r="T17" s="5"/>
      <c r="U17" s="14"/>
      <c r="V17" s="4"/>
      <c r="W17" s="14"/>
      <c r="X17" s="4"/>
      <c r="Y17" s="4"/>
      <c r="Z17" s="4"/>
      <c r="AA17" s="4"/>
      <c r="AB17" s="17"/>
      <c r="AC17" s="13">
        <v>0.35277777777777775</v>
      </c>
      <c r="AD17" s="15">
        <v>8.1</v>
      </c>
      <c r="AE17" s="7"/>
      <c r="AF17" s="15"/>
      <c r="AG17" s="4"/>
    </row>
    <row r="18" spans="1:53" ht="12" customHeight="1" x14ac:dyDescent="0.2">
      <c r="A18" s="3">
        <v>0.5395833333333333</v>
      </c>
      <c r="B18" s="3">
        <v>0.6333333333333333</v>
      </c>
      <c r="C18" s="14">
        <v>4.5</v>
      </c>
      <c r="D18" s="3"/>
      <c r="E18" s="14"/>
      <c r="F18" s="3">
        <v>0.56041666666666667</v>
      </c>
      <c r="G18" s="13">
        <v>0.65416666666666667</v>
      </c>
      <c r="H18" s="15">
        <v>2.1</v>
      </c>
      <c r="I18" s="13">
        <v>0.6333333333333333</v>
      </c>
      <c r="J18" s="13">
        <v>0.65416666666666667</v>
      </c>
      <c r="K18" s="19">
        <v>2.1</v>
      </c>
      <c r="L18" s="4" t="s">
        <v>12</v>
      </c>
      <c r="M18" s="5">
        <v>0.27638888888888891</v>
      </c>
      <c r="N18" s="14">
        <v>1.5</v>
      </c>
      <c r="O18" s="13">
        <v>0.34791666666666665</v>
      </c>
      <c r="P18" s="5">
        <v>0.32708333333333334</v>
      </c>
      <c r="Q18" s="5">
        <v>0.46249999999999997</v>
      </c>
      <c r="R18" s="5">
        <v>0.59791666666666676</v>
      </c>
      <c r="S18" s="5">
        <v>0.68125000000000002</v>
      </c>
      <c r="T18" s="13">
        <v>0.25138888888888888</v>
      </c>
      <c r="U18" s="15">
        <v>1.5</v>
      </c>
      <c r="V18" s="13">
        <v>0.30694444444444446</v>
      </c>
      <c r="W18" s="15">
        <v>1.5</v>
      </c>
      <c r="X18" s="13">
        <v>0.43472222222222223</v>
      </c>
      <c r="Y18" s="13">
        <v>0.58750000000000002</v>
      </c>
      <c r="Z18" s="13">
        <v>0.5576388888888888</v>
      </c>
      <c r="AA18" s="13">
        <v>0.62222222222222223</v>
      </c>
      <c r="AB18" s="15">
        <v>1.5</v>
      </c>
      <c r="AC18" s="8"/>
      <c r="AD18" s="17"/>
      <c r="AE18" s="5">
        <v>0.5805555555555556</v>
      </c>
      <c r="AF18" s="14">
        <v>1.5</v>
      </c>
      <c r="AG18" s="3">
        <v>0.26666666666666666</v>
      </c>
    </row>
    <row r="19" spans="1:53" ht="12" customHeight="1" x14ac:dyDescent="0.2">
      <c r="A19" s="3">
        <v>0.54097222222222219</v>
      </c>
      <c r="B19" s="3">
        <v>0.63472222222222219</v>
      </c>
      <c r="C19" s="14">
        <v>1.5</v>
      </c>
      <c r="D19" s="3"/>
      <c r="E19" s="14"/>
      <c r="F19" s="3">
        <v>0.56111111111111112</v>
      </c>
      <c r="G19" s="13">
        <v>0.65486111111111112</v>
      </c>
      <c r="H19" s="15">
        <v>1.5</v>
      </c>
      <c r="I19" s="13">
        <v>0.63472222222222219</v>
      </c>
      <c r="J19" s="13">
        <v>0.65555555555555556</v>
      </c>
      <c r="K19" s="19">
        <v>1.5</v>
      </c>
      <c r="L19" s="8" t="s">
        <v>13</v>
      </c>
      <c r="M19" s="5">
        <v>0.27500000000000002</v>
      </c>
      <c r="N19" s="14">
        <v>2.2999999999999998</v>
      </c>
      <c r="O19" s="13">
        <v>0.34652777777777777</v>
      </c>
      <c r="P19" s="5">
        <v>0.32569444444444445</v>
      </c>
      <c r="Q19" s="5">
        <v>0.46111111111111108</v>
      </c>
      <c r="R19" s="5">
        <v>0.59652777777777788</v>
      </c>
      <c r="S19" s="5">
        <v>0.67986111111111114</v>
      </c>
      <c r="T19" s="13">
        <v>0.25</v>
      </c>
      <c r="U19" s="15">
        <v>2.2999999999999998</v>
      </c>
      <c r="V19" s="13">
        <v>0.30555555555555558</v>
      </c>
      <c r="W19" s="15">
        <v>2.2999999999999998</v>
      </c>
      <c r="X19" s="13">
        <v>0.43333333333333335</v>
      </c>
      <c r="Y19" s="13">
        <v>0.58611111111111114</v>
      </c>
      <c r="Z19" s="13">
        <v>0.55624999999999991</v>
      </c>
      <c r="AA19" s="13">
        <v>0.62083333333333335</v>
      </c>
      <c r="AB19" s="15">
        <v>2.2999999999999998</v>
      </c>
      <c r="AC19" s="8"/>
      <c r="AD19" s="17"/>
      <c r="AE19" s="5">
        <v>0.57916666666666672</v>
      </c>
      <c r="AF19" s="14">
        <v>2.2999999999999998</v>
      </c>
      <c r="AG19" s="3">
        <v>0.26527777777777778</v>
      </c>
    </row>
    <row r="20" spans="1:53" ht="12" customHeight="1" x14ac:dyDescent="0.2">
      <c r="A20" s="3">
        <v>0.54305555555555551</v>
      </c>
      <c r="B20" s="3">
        <v>0.63680555555555551</v>
      </c>
      <c r="C20" s="14">
        <v>2.2999999999999998</v>
      </c>
      <c r="D20" s="5">
        <v>0.43263888888888885</v>
      </c>
      <c r="E20" s="14">
        <v>7.7</v>
      </c>
      <c r="F20" s="5">
        <v>0.56388888888888888</v>
      </c>
      <c r="G20" s="13">
        <v>0.65763888888888888</v>
      </c>
      <c r="H20" s="15">
        <v>2.2999999999999998</v>
      </c>
      <c r="I20" s="13">
        <v>0.63680555555555551</v>
      </c>
      <c r="J20" s="13">
        <v>0.65763888888888888</v>
      </c>
      <c r="K20" s="19">
        <v>2.2999999999999998</v>
      </c>
      <c r="L20" s="8" t="s">
        <v>14</v>
      </c>
      <c r="M20" s="5">
        <v>0.27291666666666664</v>
      </c>
      <c r="N20" s="14">
        <v>3.5</v>
      </c>
      <c r="O20" s="13">
        <v>0.34444444444444444</v>
      </c>
      <c r="P20" s="5">
        <v>0.32361111111111113</v>
      </c>
      <c r="Q20" s="5">
        <v>0.45902777777777776</v>
      </c>
      <c r="R20" s="5">
        <v>0.59444444444444455</v>
      </c>
      <c r="S20" s="5">
        <v>0.67777777777777781</v>
      </c>
      <c r="T20" s="13">
        <v>0.24791666666666667</v>
      </c>
      <c r="U20" s="15">
        <v>3.5</v>
      </c>
      <c r="V20" s="13">
        <v>0.3034722222222222</v>
      </c>
      <c r="W20" s="15">
        <v>3.5</v>
      </c>
      <c r="X20" s="13">
        <v>0.43125000000000002</v>
      </c>
      <c r="Y20" s="13">
        <v>0.58402777777777781</v>
      </c>
      <c r="Z20" s="13">
        <v>0.55416666666666659</v>
      </c>
      <c r="AA20" s="13">
        <v>0.61875000000000002</v>
      </c>
      <c r="AB20" s="15">
        <v>3.5</v>
      </c>
      <c r="AC20" s="13">
        <v>0.34652777777777777</v>
      </c>
      <c r="AD20" s="15">
        <v>3.5</v>
      </c>
      <c r="AE20" s="5">
        <v>0.57708333333333328</v>
      </c>
      <c r="AF20" s="14">
        <v>3.5</v>
      </c>
      <c r="AG20" s="3">
        <v>0.26180555555555557</v>
      </c>
    </row>
    <row r="21" spans="1:53" ht="12" customHeight="1" x14ac:dyDescent="0.2">
      <c r="A21" s="3">
        <v>0.54583333333333328</v>
      </c>
      <c r="B21" s="3">
        <v>0.63958333333333328</v>
      </c>
      <c r="C21" s="14">
        <v>3.5</v>
      </c>
      <c r="D21" s="5">
        <v>0.43541666666666662</v>
      </c>
      <c r="E21" s="14">
        <v>3.5</v>
      </c>
      <c r="F21" s="5">
        <v>0.56597222222222221</v>
      </c>
      <c r="G21" s="13">
        <v>0.65972222222222221</v>
      </c>
      <c r="H21" s="15">
        <v>3.5</v>
      </c>
      <c r="I21" s="13">
        <v>0.63958333333333328</v>
      </c>
      <c r="J21" s="13">
        <v>0.66041666666666665</v>
      </c>
      <c r="K21" s="19">
        <v>3.5</v>
      </c>
      <c r="L21" s="8" t="s">
        <v>15</v>
      </c>
      <c r="M21" s="5">
        <v>0.27013888888888887</v>
      </c>
      <c r="N21" s="14">
        <v>1.1000000000000001</v>
      </c>
      <c r="O21" s="13">
        <v>0.34166666666666667</v>
      </c>
      <c r="P21" s="5">
        <v>0.32083333333333336</v>
      </c>
      <c r="Q21" s="5">
        <v>0.45624999999999999</v>
      </c>
      <c r="R21" s="5">
        <v>0.59166666666666679</v>
      </c>
      <c r="S21" s="5">
        <v>0.67500000000000004</v>
      </c>
      <c r="T21" s="13">
        <v>0.24513888888888888</v>
      </c>
      <c r="U21" s="15">
        <v>1.1000000000000001</v>
      </c>
      <c r="V21" s="13">
        <v>0.30069444444444443</v>
      </c>
      <c r="W21" s="15">
        <v>1.1000000000000001</v>
      </c>
      <c r="X21" s="13">
        <v>0.4284722222222222</v>
      </c>
      <c r="Y21" s="13">
        <v>0.58125000000000004</v>
      </c>
      <c r="Z21" s="13">
        <v>0.55138888888888882</v>
      </c>
      <c r="AA21" s="13">
        <v>0.61597222222222225</v>
      </c>
      <c r="AB21" s="15">
        <v>1.1000000000000001</v>
      </c>
      <c r="AC21" s="13">
        <v>0.34375</v>
      </c>
      <c r="AD21" s="15">
        <v>1.1000000000000001</v>
      </c>
      <c r="AE21" s="5">
        <v>0.57430555555555551</v>
      </c>
      <c r="AF21" s="14">
        <v>1.1000000000000001</v>
      </c>
      <c r="AG21" s="3">
        <v>0.26041666666666669</v>
      </c>
    </row>
    <row r="22" spans="1:53" ht="12" customHeight="1" x14ac:dyDescent="0.2">
      <c r="A22" s="3">
        <v>0.54722222222222228</v>
      </c>
      <c r="B22" s="3">
        <v>0.64097222222222228</v>
      </c>
      <c r="C22" s="14">
        <v>1.1000000000000001</v>
      </c>
      <c r="D22" s="5">
        <v>0.4368055555555555</v>
      </c>
      <c r="E22" s="14">
        <v>1.1000000000000001</v>
      </c>
      <c r="F22" s="5">
        <v>0.56874999999999998</v>
      </c>
      <c r="G22" s="13">
        <v>0.66249999999999998</v>
      </c>
      <c r="H22" s="15">
        <v>1.1000000000000001</v>
      </c>
      <c r="I22" s="13">
        <v>0.64027777777777772</v>
      </c>
      <c r="J22" s="13">
        <v>0.66111111111111109</v>
      </c>
      <c r="K22" s="19">
        <v>1.1000000000000001</v>
      </c>
      <c r="L22" s="8" t="s">
        <v>16</v>
      </c>
      <c r="M22" s="5">
        <v>0.26874999999999999</v>
      </c>
      <c r="N22" s="14">
        <v>1.1000000000000001</v>
      </c>
      <c r="O22" s="13">
        <v>0.34027777777777779</v>
      </c>
      <c r="P22" s="5">
        <v>0.31944444444444442</v>
      </c>
      <c r="Q22" s="5">
        <v>0.4548611111111111</v>
      </c>
      <c r="R22" s="5">
        <v>0.5902777777777779</v>
      </c>
      <c r="S22" s="5">
        <v>0.67361111111111116</v>
      </c>
      <c r="T22" s="13">
        <v>0.24374999999999999</v>
      </c>
      <c r="U22" s="15">
        <v>1.1000000000000001</v>
      </c>
      <c r="V22" s="13">
        <v>0.3</v>
      </c>
      <c r="W22" s="15">
        <v>1.1000000000000001</v>
      </c>
      <c r="X22" s="13">
        <v>0.42708333333333331</v>
      </c>
      <c r="Y22" s="13">
        <v>0.57986111111111116</v>
      </c>
      <c r="Z22" s="13">
        <v>0.54999999999999993</v>
      </c>
      <c r="AA22" s="13">
        <v>0.61458333333333337</v>
      </c>
      <c r="AB22" s="15">
        <v>1.1000000000000001</v>
      </c>
      <c r="AC22" s="13">
        <v>0.34236111111111112</v>
      </c>
      <c r="AD22" s="15">
        <v>1.1000000000000001</v>
      </c>
      <c r="AE22" s="5">
        <v>0.57291666666666663</v>
      </c>
      <c r="AF22" s="14">
        <v>1.1000000000000001</v>
      </c>
      <c r="AG22" s="3">
        <v>0.2590277777777778</v>
      </c>
    </row>
    <row r="23" spans="1:53" ht="12" customHeight="1" x14ac:dyDescent="0.2">
      <c r="A23" s="3">
        <v>0.54861111111111116</v>
      </c>
      <c r="B23" s="3">
        <v>0.64236111111111116</v>
      </c>
      <c r="C23" s="14">
        <v>1.1000000000000001</v>
      </c>
      <c r="D23" s="5">
        <v>0.43819444444444439</v>
      </c>
      <c r="E23" s="14">
        <v>1.1000000000000001</v>
      </c>
      <c r="F23" s="5">
        <v>0.57013888888888886</v>
      </c>
      <c r="G23" s="13">
        <v>0.66388888888888886</v>
      </c>
      <c r="H23" s="15">
        <v>1.1000000000000001</v>
      </c>
      <c r="I23" s="13">
        <v>0.64097222222222228</v>
      </c>
      <c r="J23" s="13">
        <v>0.66180555555555554</v>
      </c>
      <c r="K23" s="19">
        <v>1.1000000000000001</v>
      </c>
      <c r="L23" s="8" t="s">
        <v>17</v>
      </c>
      <c r="M23" s="5">
        <v>0.2673611111111111</v>
      </c>
      <c r="N23" s="14">
        <v>1.2</v>
      </c>
      <c r="O23" s="13">
        <v>0.33888888888888891</v>
      </c>
      <c r="P23" s="5">
        <v>0.31805555555555554</v>
      </c>
      <c r="Q23" s="5">
        <v>0.45347222222222222</v>
      </c>
      <c r="R23" s="5">
        <v>0.58888888888888902</v>
      </c>
      <c r="S23" s="5">
        <v>0.67222222222222228</v>
      </c>
      <c r="T23" s="13">
        <v>0.24236111111111111</v>
      </c>
      <c r="U23" s="15">
        <v>1.2</v>
      </c>
      <c r="V23" s="13">
        <v>0.2986111111111111</v>
      </c>
      <c r="W23" s="15">
        <v>1.2</v>
      </c>
      <c r="X23" s="13">
        <v>0.42569444444444443</v>
      </c>
      <c r="Y23" s="13">
        <v>0.57847222222222228</v>
      </c>
      <c r="Z23" s="13">
        <v>0.54861111111111105</v>
      </c>
      <c r="AA23" s="13">
        <v>0.61319444444444449</v>
      </c>
      <c r="AB23" s="15">
        <v>1.2</v>
      </c>
      <c r="AC23" s="13">
        <v>0.34097222222222218</v>
      </c>
      <c r="AD23" s="15">
        <v>1.2</v>
      </c>
      <c r="AE23" s="5">
        <v>0.57152777777777775</v>
      </c>
      <c r="AF23" s="14">
        <v>1.2</v>
      </c>
      <c r="AG23" s="3">
        <v>0.25763888888888886</v>
      </c>
    </row>
    <row r="24" spans="1:53" ht="12" customHeight="1" x14ac:dyDescent="0.2">
      <c r="A24" s="3">
        <v>0.55000000000000004</v>
      </c>
      <c r="B24" s="3">
        <v>0.64375000000000004</v>
      </c>
      <c r="C24" s="14">
        <v>1.2</v>
      </c>
      <c r="D24" s="5">
        <v>0.43958333333333327</v>
      </c>
      <c r="E24" s="14">
        <v>1.2</v>
      </c>
      <c r="F24" s="5">
        <v>0.57222222222222219</v>
      </c>
      <c r="G24" s="13">
        <v>0.66597222222222219</v>
      </c>
      <c r="H24" s="15">
        <v>1.2</v>
      </c>
      <c r="I24" s="13">
        <v>0.64236111111111116</v>
      </c>
      <c r="J24" s="13">
        <v>0.66319444444444442</v>
      </c>
      <c r="K24" s="19">
        <v>1.2</v>
      </c>
      <c r="L24" s="8" t="s">
        <v>18</v>
      </c>
      <c r="M24" s="5">
        <v>0.25763888888888886</v>
      </c>
      <c r="N24" s="14">
        <v>2.5</v>
      </c>
      <c r="O24" s="13">
        <v>0.33750000000000002</v>
      </c>
      <c r="P24" s="5">
        <v>0.31666666666666665</v>
      </c>
      <c r="Q24" s="5">
        <v>0.45208333333333334</v>
      </c>
      <c r="R24" s="5">
        <v>0.58750000000000002</v>
      </c>
      <c r="S24" s="5">
        <v>0.67083333333333339</v>
      </c>
      <c r="T24" s="13">
        <v>0.24097222222222223</v>
      </c>
      <c r="U24" s="15">
        <v>1</v>
      </c>
      <c r="V24" s="13">
        <v>0.29722222222222222</v>
      </c>
      <c r="W24" s="15">
        <v>2</v>
      </c>
      <c r="X24" s="13">
        <v>0.42430555555555555</v>
      </c>
      <c r="Y24" s="13">
        <v>0.57708333333333328</v>
      </c>
      <c r="Z24" s="13">
        <v>0.54722222222222217</v>
      </c>
      <c r="AA24" s="13">
        <v>0.6118055555555556</v>
      </c>
      <c r="AB24" s="15">
        <v>2.5</v>
      </c>
      <c r="AC24" s="13">
        <v>0.33958333333333329</v>
      </c>
      <c r="AD24" s="15">
        <v>2.5</v>
      </c>
      <c r="AE24" s="5">
        <v>0.57013888888888886</v>
      </c>
      <c r="AF24" s="14">
        <v>2.5</v>
      </c>
      <c r="AG24" s="3">
        <v>0.25624999999999998</v>
      </c>
    </row>
    <row r="25" spans="1:53" ht="12" customHeight="1" x14ac:dyDescent="0.2">
      <c r="A25" s="4"/>
      <c r="B25" s="4"/>
      <c r="C25" s="15"/>
      <c r="D25" s="4"/>
      <c r="E25" s="15"/>
      <c r="F25" s="4"/>
      <c r="G25" s="4"/>
      <c r="H25" s="14"/>
      <c r="I25" s="6"/>
      <c r="J25" s="6"/>
      <c r="K25" s="15"/>
      <c r="L25" s="8" t="s">
        <v>19</v>
      </c>
      <c r="M25" s="5">
        <v>0.25486111111111109</v>
      </c>
      <c r="N25" s="14">
        <v>0.5</v>
      </c>
      <c r="O25" s="4"/>
      <c r="P25" s="4"/>
      <c r="Q25" s="4"/>
      <c r="R25" s="4"/>
      <c r="S25" s="4"/>
      <c r="T25" s="5"/>
      <c r="U25" s="17"/>
      <c r="V25" s="5"/>
      <c r="W25" s="14"/>
      <c r="X25" s="13">
        <v>0.42152777777777778</v>
      </c>
      <c r="Y25" s="13">
        <v>0.57430555555555551</v>
      </c>
      <c r="Z25" s="13">
        <v>0.5444444444444444</v>
      </c>
      <c r="AA25" s="13">
        <v>0.60902777777777772</v>
      </c>
      <c r="AB25" s="15">
        <v>0.5</v>
      </c>
      <c r="AC25" s="13">
        <v>0.33680555555555552</v>
      </c>
      <c r="AD25" s="15">
        <v>0.5</v>
      </c>
      <c r="AE25" s="5">
        <v>0.56736111111111109</v>
      </c>
      <c r="AF25" s="14">
        <v>0.5</v>
      </c>
      <c r="AG25" s="4"/>
    </row>
    <row r="26" spans="1:53" ht="12" customHeight="1" x14ac:dyDescent="0.2">
      <c r="A26" s="4"/>
      <c r="B26" s="4"/>
      <c r="C26" s="15"/>
      <c r="D26" s="4"/>
      <c r="E26" s="15"/>
      <c r="F26" s="4"/>
      <c r="G26" s="4"/>
      <c r="H26" s="14"/>
      <c r="I26" s="6"/>
      <c r="J26" s="6"/>
      <c r="K26" s="15"/>
      <c r="L26" s="8" t="s">
        <v>20</v>
      </c>
      <c r="M26" s="5">
        <v>0.25347222222222221</v>
      </c>
      <c r="N26" s="14">
        <v>0.8</v>
      </c>
      <c r="O26" s="4"/>
      <c r="P26" s="4"/>
      <c r="Q26" s="4"/>
      <c r="R26" s="4"/>
      <c r="S26" s="4"/>
      <c r="T26" s="5"/>
      <c r="U26" s="17"/>
      <c r="V26" s="5"/>
      <c r="W26" s="14"/>
      <c r="X26" s="13">
        <v>0.4201388888888889</v>
      </c>
      <c r="Y26" s="13">
        <v>0.57291666666666663</v>
      </c>
      <c r="Z26" s="13">
        <v>0.54305555555555551</v>
      </c>
      <c r="AA26" s="13">
        <v>0.60763888888888884</v>
      </c>
      <c r="AB26" s="15">
        <v>0.8</v>
      </c>
      <c r="AC26" s="13">
        <v>0.33611111111111108</v>
      </c>
      <c r="AD26" s="15">
        <v>0.8</v>
      </c>
      <c r="AE26" s="5">
        <v>0.56597222222222221</v>
      </c>
      <c r="AF26" s="14">
        <v>0.8</v>
      </c>
      <c r="AG26" s="4"/>
    </row>
    <row r="27" spans="1:53" ht="12" customHeight="1" x14ac:dyDescent="0.2">
      <c r="A27" s="4"/>
      <c r="B27" s="4"/>
      <c r="C27" s="15"/>
      <c r="D27" s="4"/>
      <c r="E27" s="15"/>
      <c r="F27" s="4"/>
      <c r="G27" s="4"/>
      <c r="H27" s="14"/>
      <c r="I27" s="6"/>
      <c r="J27" s="6"/>
      <c r="K27" s="15"/>
      <c r="L27" s="8" t="s">
        <v>21</v>
      </c>
      <c r="M27" s="5">
        <v>0.25277777777777782</v>
      </c>
      <c r="N27" s="14">
        <v>0.5</v>
      </c>
      <c r="O27" s="4"/>
      <c r="P27" s="4"/>
      <c r="Q27" s="4"/>
      <c r="R27" s="4"/>
      <c r="S27" s="4"/>
      <c r="T27" s="5"/>
      <c r="U27" s="17"/>
      <c r="V27" s="13">
        <v>0.29375000000000001</v>
      </c>
      <c r="W27" s="15">
        <v>1.9</v>
      </c>
      <c r="X27" s="13">
        <v>0.41944444444444445</v>
      </c>
      <c r="Y27" s="13">
        <v>0.57222222222222219</v>
      </c>
      <c r="Z27" s="13">
        <v>0.54236111111111107</v>
      </c>
      <c r="AA27" s="13">
        <v>0.6069444444444444</v>
      </c>
      <c r="AB27" s="15">
        <v>0.5</v>
      </c>
      <c r="AC27" s="13">
        <v>0.33541666666666664</v>
      </c>
      <c r="AD27" s="15">
        <v>0.5</v>
      </c>
      <c r="AE27" s="5">
        <v>0.56527777777777777</v>
      </c>
      <c r="AF27" s="14">
        <v>0.5</v>
      </c>
      <c r="AG27" s="4"/>
    </row>
    <row r="28" spans="1:53" ht="12" customHeight="1" x14ac:dyDescent="0.2">
      <c r="A28" s="4"/>
      <c r="B28" s="4"/>
      <c r="C28" s="15"/>
      <c r="D28" s="4"/>
      <c r="E28" s="15"/>
      <c r="F28" s="4"/>
      <c r="G28" s="4"/>
      <c r="H28" s="14"/>
      <c r="I28" s="6"/>
      <c r="J28" s="6"/>
      <c r="K28" s="15"/>
      <c r="L28" s="8" t="s">
        <v>22</v>
      </c>
      <c r="M28" s="5">
        <v>0.25138888888888894</v>
      </c>
      <c r="N28" s="14">
        <v>1</v>
      </c>
      <c r="O28" s="4"/>
      <c r="P28" s="4"/>
      <c r="Q28" s="4"/>
      <c r="R28" s="4"/>
      <c r="S28" s="4"/>
      <c r="T28" s="5"/>
      <c r="U28" s="17"/>
      <c r="V28" s="5"/>
      <c r="W28" s="14"/>
      <c r="X28" s="13">
        <v>0.41805555555555557</v>
      </c>
      <c r="Y28" s="13">
        <v>0.5708333333333333</v>
      </c>
      <c r="Z28" s="13">
        <v>0.54097222222222208</v>
      </c>
      <c r="AA28" s="13">
        <v>0.60555555555555551</v>
      </c>
      <c r="AB28" s="15">
        <v>1</v>
      </c>
      <c r="AC28" s="13">
        <v>0.3347222222222222</v>
      </c>
      <c r="AD28" s="15">
        <v>1</v>
      </c>
      <c r="AE28" s="5">
        <v>0.56388888888888888</v>
      </c>
      <c r="AF28" s="14">
        <v>1</v>
      </c>
      <c r="AG28" s="4"/>
    </row>
    <row r="29" spans="1:53" ht="12" customHeight="1" x14ac:dyDescent="0.2">
      <c r="A29" s="3">
        <v>0.55208333333333337</v>
      </c>
      <c r="B29" s="3">
        <v>0.64583333333333337</v>
      </c>
      <c r="C29" s="14">
        <v>1</v>
      </c>
      <c r="D29" s="3">
        <v>0.44097222222222221</v>
      </c>
      <c r="E29" s="14">
        <v>1</v>
      </c>
      <c r="F29" s="13">
        <v>0.57430555555555551</v>
      </c>
      <c r="G29" s="13">
        <v>0.66805555555555551</v>
      </c>
      <c r="H29" s="18">
        <v>1</v>
      </c>
      <c r="I29" s="13">
        <v>0.64375000000000004</v>
      </c>
      <c r="J29" s="13">
        <v>0.6645833333333333</v>
      </c>
      <c r="K29" s="19">
        <v>1</v>
      </c>
      <c r="L29" s="8" t="s">
        <v>23</v>
      </c>
      <c r="M29" s="5">
        <v>0.25000000000000006</v>
      </c>
      <c r="N29" s="17"/>
      <c r="O29" s="13">
        <v>0.33333333333333331</v>
      </c>
      <c r="P29" s="5">
        <v>0.3125</v>
      </c>
      <c r="Q29" s="5">
        <v>0.44791666666666663</v>
      </c>
      <c r="R29" s="5">
        <v>0.58333333333333337</v>
      </c>
      <c r="S29" s="5">
        <v>0.66666666666666674</v>
      </c>
      <c r="T29" s="13">
        <v>0.23958333333333334</v>
      </c>
      <c r="U29" s="23"/>
      <c r="V29" s="13">
        <v>0.29166666666666669</v>
      </c>
      <c r="W29" s="15"/>
      <c r="X29" s="13">
        <v>0.41666666666666669</v>
      </c>
      <c r="Y29" s="13">
        <v>0.56944444444444442</v>
      </c>
      <c r="Z29" s="13">
        <v>0.53958333333333319</v>
      </c>
      <c r="AA29" s="13">
        <v>0.60416666666666663</v>
      </c>
      <c r="AB29" s="15"/>
      <c r="AC29" s="13">
        <v>0.33333333333333331</v>
      </c>
      <c r="AD29" s="15"/>
      <c r="AE29" s="5">
        <v>0.5625</v>
      </c>
      <c r="AF29" s="17"/>
      <c r="AG29" s="3">
        <v>0.25347222222222221</v>
      </c>
    </row>
    <row r="30" spans="1:53" ht="12" customHeight="1" x14ac:dyDescent="0.2">
      <c r="A30" s="2">
        <f>SUM(C3:C29)</f>
        <v>39.100000000000009</v>
      </c>
      <c r="B30" s="2">
        <f>SUM(C3:C29)</f>
        <v>39.100000000000009</v>
      </c>
      <c r="C30" s="15"/>
      <c r="D30" s="2">
        <f>SUM(E3:E29)</f>
        <v>31.200000000000003</v>
      </c>
      <c r="E30" s="14"/>
      <c r="F30" s="20">
        <f>SUM(H3:H29)</f>
        <v>22.200000000000003</v>
      </c>
      <c r="G30" s="2">
        <v>22.2</v>
      </c>
      <c r="H30" s="14"/>
      <c r="I30" s="21">
        <f>SUM(K3:K29)</f>
        <v>22.200000000000003</v>
      </c>
      <c r="J30" s="21">
        <v>22.2</v>
      </c>
      <c r="K30" s="14"/>
      <c r="L30" s="22" t="s">
        <v>24</v>
      </c>
      <c r="M30" s="2">
        <f>SUM(N3:N28)</f>
        <v>43.400000000000006</v>
      </c>
      <c r="N30" s="14"/>
      <c r="O30" s="20">
        <f>SUM(U3:U29)</f>
        <v>22.200000000000003</v>
      </c>
      <c r="P30" s="20">
        <v>22.2</v>
      </c>
      <c r="Q30" s="20">
        <v>22.2</v>
      </c>
      <c r="R30" s="20">
        <v>22.2</v>
      </c>
      <c r="S30" s="20">
        <v>22.2</v>
      </c>
      <c r="T30" s="20">
        <v>22.2</v>
      </c>
      <c r="U30" s="14"/>
      <c r="V30" s="2">
        <f>SUM(W3:W29)</f>
        <v>25.1</v>
      </c>
      <c r="W30" s="14"/>
      <c r="X30" s="2">
        <f>SUM(AB3:AB29)</f>
        <v>26.500000000000004</v>
      </c>
      <c r="Y30" s="2">
        <v>26.5</v>
      </c>
      <c r="Z30" s="2">
        <v>26.5</v>
      </c>
      <c r="AA30" s="2">
        <v>26.5</v>
      </c>
      <c r="AB30" s="14"/>
      <c r="AC30" s="2">
        <f>SUM(AD3:AD29)</f>
        <v>43.2</v>
      </c>
      <c r="AD30" s="14"/>
      <c r="AE30" s="2">
        <f>SUM(AF3:AF29)</f>
        <v>32.900000000000006</v>
      </c>
      <c r="AF30" s="14"/>
      <c r="AG30" s="2">
        <v>22.2</v>
      </c>
    </row>
    <row r="31" spans="1:53" s="11" customFormat="1" x14ac:dyDescent="0.25">
      <c r="A31" s="9" t="s">
        <v>47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0"/>
      <c r="O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53" s="11" customFormat="1" x14ac:dyDescent="0.25">
      <c r="A32" s="10" t="s">
        <v>27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 t="s">
        <v>29</v>
      </c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K32" s="10"/>
      <c r="AL32" s="10"/>
      <c r="AM32" s="10"/>
      <c r="AN32" s="10"/>
      <c r="AO32" s="10"/>
      <c r="AP32" s="10"/>
      <c r="AU32" s="10"/>
      <c r="AV32" s="10"/>
      <c r="AW32" s="10"/>
      <c r="AX32" s="10"/>
      <c r="AY32" s="10"/>
      <c r="AZ32" s="10"/>
      <c r="BA32" s="10"/>
    </row>
    <row r="33" spans="1:53" s="11" customFormat="1" x14ac:dyDescent="0.25">
      <c r="A33" s="10" t="s">
        <v>28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P33" s="10" t="s">
        <v>25</v>
      </c>
      <c r="Q33" s="10"/>
      <c r="R33" s="10"/>
      <c r="S33" s="10"/>
      <c r="T33" s="10"/>
      <c r="U33" s="10"/>
      <c r="V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</row>
    <row r="34" spans="1:53" s="11" customFormat="1" x14ac:dyDescent="0.25">
      <c r="A34" s="10" t="s">
        <v>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 t="s">
        <v>31</v>
      </c>
      <c r="Q34" s="10"/>
      <c r="R34" s="10"/>
      <c r="S34" s="10"/>
      <c r="T34" s="10"/>
      <c r="U34" s="10"/>
      <c r="V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</row>
    <row r="35" spans="1:53" s="11" customFormat="1" x14ac:dyDescent="0.25">
      <c r="A35" s="10" t="s">
        <v>32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 t="s">
        <v>30</v>
      </c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</row>
    <row r="36" spans="1:53" s="11" customFormat="1" x14ac:dyDescent="0.25">
      <c r="A36" s="10" t="s">
        <v>33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N36" s="10"/>
      <c r="AO36" s="10"/>
      <c r="AP36" s="10"/>
      <c r="AQ36" s="10"/>
      <c r="AS36" s="10"/>
      <c r="AT36" s="10"/>
      <c r="AU36" s="10"/>
      <c r="AV36" s="10"/>
      <c r="AW36" s="10"/>
      <c r="AX36" s="10"/>
      <c r="AY36" s="10"/>
      <c r="AZ36" s="10"/>
      <c r="BA36" s="10"/>
    </row>
    <row r="37" spans="1:53" x14ac:dyDescent="0.2">
      <c r="A37" s="10" t="s">
        <v>36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P37" s="10" t="s">
        <v>34</v>
      </c>
    </row>
    <row r="38" spans="1:53" x14ac:dyDescent="0.2">
      <c r="A38" s="10" t="s">
        <v>37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P38" s="12" t="s">
        <v>35</v>
      </c>
    </row>
    <row r="39" spans="1:53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53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</sheetData>
  <mergeCells count="11">
    <mergeCell ref="W1:W2"/>
    <mergeCell ref="AF1:AF2"/>
    <mergeCell ref="AB1:AB2"/>
    <mergeCell ref="U1:U2"/>
    <mergeCell ref="AD1:AD2"/>
    <mergeCell ref="L1:L2"/>
    <mergeCell ref="N1:N2"/>
    <mergeCell ref="C1:C2"/>
    <mergeCell ref="K1:K2"/>
    <mergeCell ref="H1:H2"/>
    <mergeCell ref="E1:E2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Zyskowska</dc:creator>
  <cp:lastModifiedBy>Jerzy Biedulewicz</cp:lastModifiedBy>
  <cp:lastPrinted>2024-12-09T07:24:55Z</cp:lastPrinted>
  <dcterms:created xsi:type="dcterms:W3CDTF">2024-11-25T12:37:10Z</dcterms:created>
  <dcterms:modified xsi:type="dcterms:W3CDTF">2024-12-09T07:25:01Z</dcterms:modified>
</cp:coreProperties>
</file>